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albeda-my.sharepoint.com/personal/ikok_albeda_nl/Documents/Albeda-Documenten/BBL/ONTWIKKELEN/Topmodel/"/>
    </mc:Choice>
  </mc:AlternateContent>
  <xr:revisionPtr revIDLastSave="80" documentId="8_{A28DEEEC-2905-4942-8240-FDE69B01A933}" xr6:coauthVersionLast="47" xr6:coauthVersionMax="47" xr10:uidLastSave="{5DE710D7-B79A-449D-920C-E6115A33E731}"/>
  <bookViews>
    <workbookView xWindow="-108" yWindow="-108" windowWidth="23256" windowHeight="12576" xr2:uid="{83E2915F-325C-47AE-AA96-C0BD2795D75F}"/>
  </bookViews>
  <sheets>
    <sheet name="Top model BBL regu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M16" i="1"/>
  <c r="I16" i="1"/>
  <c r="E16" i="1"/>
  <c r="M12" i="1"/>
  <c r="I12" i="1"/>
  <c r="E12" i="1"/>
  <c r="O6" i="1"/>
  <c r="N6" i="1"/>
  <c r="N18" i="1" s="1"/>
  <c r="M6" i="1"/>
  <c r="K6" i="1"/>
  <c r="J6" i="1"/>
  <c r="J18" i="1" s="1"/>
  <c r="I6" i="1"/>
  <c r="G6" i="1"/>
  <c r="F6" i="1"/>
  <c r="F18" i="1" s="1"/>
  <c r="E6" i="1"/>
  <c r="M18" i="1" l="1"/>
  <c r="M21" i="1" s="1"/>
  <c r="E18" i="1"/>
  <c r="E21" i="1" s="1"/>
  <c r="E27" i="1"/>
  <c r="I18" i="1"/>
  <c r="I21" i="1" s="1"/>
  <c r="E25" i="1"/>
  <c r="E28" i="1" l="1"/>
  <c r="E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AWS User</author>
  </authors>
  <commentList>
    <comment ref="E18" authorId="0" shapeId="0" xr:uid="{C7AEC35E-C761-4770-8580-D41770179CC1}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 xr:uid="{1EBBA8BE-B457-4464-8183-80F9C832B93D}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 shapeId="0" xr:uid="{C081E6C6-0298-416E-84CE-A0BCBF29D75A}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 xr:uid="{FA5AD5E4-85B2-42B6-8F4D-87A305EBF32B}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" authorId="0" shapeId="0" xr:uid="{AA028B3A-B193-44EC-9E37-A351A73B4FCD}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8" authorId="0" shapeId="0" xr:uid="{4EE1F7D9-9A42-4880-BE11-F1BEA30C7B6F}">
      <text>
        <r>
          <rPr>
            <b/>
            <sz val="9"/>
            <color indexed="81"/>
            <rFont val="Tahoma"/>
            <family val="2"/>
          </rPr>
          <t>Minimaal 640 uur</t>
        </r>
      </text>
    </comment>
    <comment ref="E24" authorId="0" shapeId="0" xr:uid="{52407639-2A80-4939-9A4B-04EF326690AA}">
      <text>
        <r>
          <rPr>
            <b/>
            <sz val="9"/>
            <color indexed="81"/>
            <rFont val="Tahoma"/>
            <family val="2"/>
          </rPr>
          <t xml:space="preserve">Minimaal 720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 xr:uid="{30692FFA-5001-4C3E-AEED-75F3A5F0028B}">
      <text>
        <r>
          <rPr>
            <b/>
            <sz val="9"/>
            <color indexed="81"/>
            <rFont val="Tahoma"/>
            <family val="2"/>
          </rPr>
          <t>Maximaal 15% = 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 shapeId="0" xr:uid="{DA1BC86C-757F-4596-AFC2-52CA101CC95F}">
      <text>
        <r>
          <rPr>
            <b/>
            <sz val="9"/>
            <color indexed="81"/>
            <rFont val="Tahoma"/>
            <family val="2"/>
          </rPr>
          <t>Minimaal 630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 shapeId="0" xr:uid="{269D6AAA-6FFC-4051-B80B-C49AA39B72E2}">
      <text>
        <r>
          <rPr>
            <b/>
            <sz val="9"/>
            <color indexed="81"/>
            <rFont val="Tahoma"/>
            <family val="2"/>
          </rPr>
          <t>Minimaal 1920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E7D34B77-18B0-4D10-902E-D3091FA9FD50}">
      <text>
        <r>
          <rPr>
            <b/>
            <sz val="9"/>
            <color indexed="81"/>
            <rFont val="Tahoma"/>
            <family val="2"/>
          </rPr>
          <t>Minimaal 2685uur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<sst xmlns="http://schemas.openxmlformats.org/spreadsheetml/2006/main" count="42" uniqueCount="25">
  <si>
    <t>Leerjaar 1</t>
  </si>
  <si>
    <t>Leerjaar 2</t>
  </si>
  <si>
    <t>Leerjaar 3</t>
  </si>
  <si>
    <t>Vakinhoudelijk</t>
  </si>
  <si>
    <t>BOT</t>
  </si>
  <si>
    <t>BPV</t>
  </si>
  <si>
    <t>OU</t>
  </si>
  <si>
    <t>Keuzedelen</t>
  </si>
  <si>
    <t>subtotaal vakinhoudelijk</t>
  </si>
  <si>
    <t>Generieke vakken</t>
  </si>
  <si>
    <t>Nederlands</t>
  </si>
  <si>
    <t>Rekenen</t>
  </si>
  <si>
    <t>Burgerschap</t>
  </si>
  <si>
    <t>subtotaal generiek</t>
  </si>
  <si>
    <t>Begeleiding</t>
  </si>
  <si>
    <t>LOB/SLB</t>
  </si>
  <si>
    <t>subttotaal begeleiding</t>
  </si>
  <si>
    <t>totaal per leerjaar</t>
  </si>
  <si>
    <t>Uren</t>
  </si>
  <si>
    <t>Opleidingstijd per leerjaar</t>
  </si>
  <si>
    <t>Overzicht urennormen BBL</t>
  </si>
  <si>
    <t>Generiek</t>
  </si>
  <si>
    <t>opleidingstijd</t>
  </si>
  <si>
    <t>TOP-Model Maatschappelijke zorg niveau 3/4  BBL Regulier</t>
  </si>
  <si>
    <t>Profiel + basis + keuzedelen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</si>
</sst>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 style="thin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 style="double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double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double">
        <color theme="4" tint="-0.24994659260841701"/>
      </right>
      <top style="thin">
        <color theme="4" tint="-0.24994659260841701"/>
      </top>
      <bottom/>
      <diagonal/>
    </border>
    <border>
      <left style="double">
        <color theme="4" tint="-0.24994659260841701"/>
      </left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double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 style="double">
        <color theme="5" tint="-0.24994659260841701"/>
      </left>
      <right/>
      <top style="double">
        <color theme="5" tint="-0.24994659260841701"/>
      </top>
      <bottom/>
      <diagonal/>
    </border>
    <border>
      <left/>
      <right style="thin">
        <color theme="5" tint="-0.24994659260841701"/>
      </right>
      <top style="double">
        <color theme="5" tint="-0.24994659260841701"/>
      </top>
      <bottom/>
      <diagonal/>
    </border>
    <border>
      <left/>
      <right/>
      <top style="double">
        <color theme="5" tint="-0.24994659260841701"/>
      </top>
      <bottom/>
      <diagonal/>
    </border>
    <border>
      <left style="thin">
        <color theme="5" tint="-0.24994659260841701"/>
      </left>
      <right style="double">
        <color theme="5" tint="-0.24994659260841701"/>
      </right>
      <top style="double">
        <color theme="5" tint="-0.24994659260841701"/>
      </top>
      <bottom/>
      <diagonal/>
    </border>
    <border>
      <left style="double">
        <color theme="5" tint="-0.24994659260841701"/>
      </left>
      <right/>
      <top/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/>
      <top/>
      <bottom style="double">
        <color theme="5" tint="-0.24994659260841701"/>
      </bottom>
      <diagonal/>
    </border>
    <border>
      <left/>
      <right style="thin">
        <color theme="5" tint="-0.24994659260841701"/>
      </right>
      <top/>
      <bottom style="double">
        <color theme="5" tint="-0.24994659260841701"/>
      </bottom>
      <diagonal/>
    </border>
    <border>
      <left/>
      <right/>
      <top/>
      <bottom style="double">
        <color theme="5" tint="-0.24994659260841701"/>
      </bottom>
      <diagonal/>
    </border>
    <border>
      <left style="thin">
        <color theme="5" tint="-0.24994659260841701"/>
      </left>
      <right style="double">
        <color theme="5" tint="-0.24994659260841701"/>
      </right>
      <top/>
      <bottom style="double">
        <color theme="5" tint="-0.2499465926084170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/>
    <xf numFmtId="0" fontId="1" fillId="2" borderId="4" xfId="0" applyFont="1" applyFill="1" applyBorder="1"/>
    <xf numFmtId="0" fontId="1" fillId="0" borderId="5" xfId="0" applyFont="1" applyBorder="1"/>
    <xf numFmtId="0" fontId="4" fillId="3" borderId="7" xfId="0" applyFont="1" applyFill="1" applyBorder="1"/>
    <xf numFmtId="0" fontId="2" fillId="3" borderId="8" xfId="0" applyFont="1" applyFill="1" applyBorder="1"/>
    <xf numFmtId="0" fontId="1" fillId="0" borderId="9" xfId="0" applyFont="1" applyBorder="1"/>
    <xf numFmtId="0" fontId="2" fillId="3" borderId="10" xfId="0" applyFont="1" applyFill="1" applyBorder="1"/>
    <xf numFmtId="0" fontId="2" fillId="3" borderId="9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3" fillId="0" borderId="9" xfId="0" applyFont="1" applyBorder="1"/>
    <xf numFmtId="0" fontId="0" fillId="0" borderId="13" xfId="0" applyBorder="1"/>
    <xf numFmtId="0" fontId="0" fillId="3" borderId="8" xfId="0" applyFill="1" applyBorder="1"/>
    <xf numFmtId="0" fontId="0" fillId="3" borderId="14" xfId="0" applyFill="1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0" borderId="7" xfId="0" applyFont="1" applyBorder="1"/>
    <xf numFmtId="0" fontId="2" fillId="0" borderId="0" xfId="0" applyFont="1"/>
    <xf numFmtId="0" fontId="2" fillId="0" borderId="23" xfId="0" applyFont="1" applyBorder="1"/>
    <xf numFmtId="0" fontId="0" fillId="0" borderId="6" xfId="0" applyBorder="1"/>
    <xf numFmtId="0" fontId="4" fillId="3" borderId="24" xfId="0" applyFont="1" applyFill="1" applyBorder="1"/>
    <xf numFmtId="0" fontId="2" fillId="0" borderId="9" xfId="0" applyFont="1" applyBorder="1"/>
    <xf numFmtId="0" fontId="2" fillId="3" borderId="25" xfId="0" applyFont="1" applyFill="1" applyBorder="1"/>
    <xf numFmtId="0" fontId="2" fillId="3" borderId="26" xfId="0" applyFont="1" applyFill="1" applyBorder="1"/>
    <xf numFmtId="0" fontId="0" fillId="3" borderId="11" xfId="0" applyFill="1" applyBorder="1"/>
    <xf numFmtId="0" fontId="0" fillId="3" borderId="27" xfId="0" applyFill="1" applyBorder="1"/>
    <xf numFmtId="0" fontId="0" fillId="3" borderId="7" xfId="0" applyFill="1" applyBorder="1"/>
    <xf numFmtId="0" fontId="0" fillId="3" borderId="0" xfId="0" applyFill="1"/>
    <xf numFmtId="0" fontId="0" fillId="3" borderId="6" xfId="0" applyFill="1" applyBorder="1"/>
    <xf numFmtId="0" fontId="2" fillId="3" borderId="29" xfId="0" applyFont="1" applyFill="1" applyBorder="1"/>
    <xf numFmtId="0" fontId="0" fillId="3" borderId="21" xfId="0" applyFill="1" applyBorder="1"/>
    <xf numFmtId="0" fontId="0" fillId="3" borderId="20" xfId="0" applyFill="1" applyBorder="1"/>
    <xf numFmtId="0" fontId="0" fillId="3" borderId="30" xfId="0" applyFill="1" applyBorder="1"/>
    <xf numFmtId="0" fontId="0" fillId="3" borderId="31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23" xfId="0" applyFill="1" applyBorder="1"/>
    <xf numFmtId="0" fontId="0" fillId="4" borderId="0" xfId="0" applyFill="1"/>
    <xf numFmtId="0" fontId="0" fillId="4" borderId="6" xfId="0" applyFill="1" applyBorder="1"/>
    <xf numFmtId="0" fontId="2" fillId="3" borderId="32" xfId="0" applyFont="1" applyFill="1" applyBorder="1"/>
    <xf numFmtId="0" fontId="0" fillId="3" borderId="26" xfId="0" applyFill="1" applyBorder="1"/>
    <xf numFmtId="0" fontId="0" fillId="0" borderId="7" xfId="0" applyBorder="1"/>
    <xf numFmtId="0" fontId="0" fillId="0" borderId="30" xfId="0" applyBorder="1"/>
    <xf numFmtId="0" fontId="2" fillId="3" borderId="17" xfId="0" applyFont="1" applyFill="1" applyBorder="1"/>
    <xf numFmtId="0" fontId="2" fillId="3" borderId="18" xfId="0" applyFont="1" applyFill="1" applyBorder="1"/>
    <xf numFmtId="0" fontId="2" fillId="3" borderId="3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4" borderId="9" xfId="0" applyFont="1" applyFill="1" applyBorder="1"/>
    <xf numFmtId="0" fontId="2" fillId="3" borderId="34" xfId="0" applyFont="1" applyFill="1" applyBorder="1"/>
    <xf numFmtId="0" fontId="0" fillId="3" borderId="35" xfId="0" applyFill="1" applyBorder="1"/>
    <xf numFmtId="0" fontId="0" fillId="0" borderId="36" xfId="0" applyBorder="1"/>
    <xf numFmtId="0" fontId="0" fillId="0" borderId="37" xfId="0" applyBorder="1"/>
    <xf numFmtId="0" fontId="1" fillId="5" borderId="39" xfId="0" applyFont="1" applyFill="1" applyBorder="1"/>
    <xf numFmtId="0" fontId="3" fillId="5" borderId="40" xfId="0" applyFont="1" applyFill="1" applyBorder="1"/>
    <xf numFmtId="0" fontId="3" fillId="4" borderId="41" xfId="0" applyFont="1" applyFill="1" applyBorder="1"/>
    <xf numFmtId="0" fontId="1" fillId="5" borderId="42" xfId="0" applyFont="1" applyFill="1" applyBorder="1" applyAlignment="1">
      <alignment horizontal="center"/>
    </xf>
    <xf numFmtId="0" fontId="2" fillId="6" borderId="43" xfId="0" applyFont="1" applyFill="1" applyBorder="1"/>
    <xf numFmtId="0" fontId="2" fillId="6" borderId="44" xfId="0" applyFont="1" applyFill="1" applyBorder="1"/>
    <xf numFmtId="0" fontId="2" fillId="6" borderId="45" xfId="0" applyFont="1" applyFill="1" applyBorder="1"/>
    <xf numFmtId="0" fontId="2" fillId="6" borderId="46" xfId="0" applyFont="1" applyFill="1" applyBorder="1"/>
    <xf numFmtId="0" fontId="2" fillId="6" borderId="47" xfId="0" applyFont="1" applyFill="1" applyBorder="1"/>
    <xf numFmtId="0" fontId="0" fillId="0" borderId="48" xfId="0" applyBorder="1"/>
    <xf numFmtId="0" fontId="2" fillId="6" borderId="49" xfId="0" applyFont="1" applyFill="1" applyBorder="1"/>
    <xf numFmtId="0" fontId="2" fillId="3" borderId="17" xfId="0" applyFont="1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8751-466B-4BB2-9F5E-DE6FB24EDF5C}">
  <dimension ref="B1:O29"/>
  <sheetViews>
    <sheetView tabSelected="1" topLeftCell="A7" workbookViewId="0">
      <selection activeCell="M21" sqref="M21:O21"/>
    </sheetView>
  </sheetViews>
  <sheetFormatPr defaultRowHeight="14.4" x14ac:dyDescent="0.3"/>
  <sheetData>
    <row r="1" spans="2:15" ht="15.6" thickTop="1" thickBot="1" x14ac:dyDescent="0.35">
      <c r="B1" s="84" t="s">
        <v>23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2:15" ht="15" thickTop="1" x14ac:dyDescent="0.3">
      <c r="B2" s="1"/>
      <c r="C2" s="2"/>
      <c r="D2" s="3"/>
      <c r="E2" s="85" t="s">
        <v>0</v>
      </c>
      <c r="F2" s="85"/>
      <c r="G2" s="85"/>
      <c r="I2" s="85" t="s">
        <v>1</v>
      </c>
      <c r="J2" s="85"/>
      <c r="K2" s="85"/>
      <c r="M2" s="76" t="s">
        <v>2</v>
      </c>
      <c r="N2" s="76"/>
      <c r="O2" s="77"/>
    </row>
    <row r="3" spans="2:15" ht="15" thickBot="1" x14ac:dyDescent="0.35">
      <c r="B3" s="4" t="s">
        <v>3</v>
      </c>
      <c r="C3" s="5"/>
      <c r="D3" s="6"/>
      <c r="E3" s="7" t="s">
        <v>4</v>
      </c>
      <c r="F3" s="7" t="s">
        <v>5</v>
      </c>
      <c r="G3" s="5" t="s">
        <v>6</v>
      </c>
      <c r="I3" s="7" t="s">
        <v>4</v>
      </c>
      <c r="J3" s="8" t="s">
        <v>5</v>
      </c>
      <c r="K3" s="9" t="s">
        <v>6</v>
      </c>
      <c r="M3" s="7" t="s">
        <v>4</v>
      </c>
      <c r="N3" s="8" t="s">
        <v>5</v>
      </c>
      <c r="O3" s="10" t="s">
        <v>6</v>
      </c>
    </row>
    <row r="4" spans="2:15" ht="15.6" thickTop="1" thickBot="1" x14ac:dyDescent="0.35">
      <c r="B4" s="11" t="s">
        <v>24</v>
      </c>
      <c r="C4" s="12"/>
      <c r="D4" s="13"/>
      <c r="E4" s="14">
        <v>150</v>
      </c>
      <c r="F4" s="14">
        <v>1120</v>
      </c>
      <c r="G4" s="15"/>
      <c r="I4" s="14">
        <v>150</v>
      </c>
      <c r="J4" s="14">
        <v>1120</v>
      </c>
      <c r="K4" s="15"/>
      <c r="M4" s="14">
        <v>150</v>
      </c>
      <c r="N4" s="14">
        <v>1120</v>
      </c>
      <c r="O4" s="16"/>
    </row>
    <row r="5" spans="2:15" ht="15.6" thickTop="1" thickBot="1" x14ac:dyDescent="0.35">
      <c r="B5" s="11"/>
      <c r="C5" s="12"/>
      <c r="D5" s="17"/>
      <c r="E5" s="14"/>
      <c r="F5" s="14"/>
      <c r="G5" s="14"/>
      <c r="I5" s="14"/>
      <c r="J5" s="18"/>
      <c r="K5" s="14"/>
      <c r="M5" s="14"/>
      <c r="N5" s="18"/>
      <c r="O5" s="19"/>
    </row>
    <row r="6" spans="2:15" ht="15" thickTop="1" x14ac:dyDescent="0.3">
      <c r="B6" s="73" t="s">
        <v>8</v>
      </c>
      <c r="C6" s="87"/>
      <c r="D6" s="17"/>
      <c r="E6" s="20">
        <f>SUM(E4:E5)</f>
        <v>150</v>
      </c>
      <c r="F6" s="20">
        <f>SUM(F4:F5)</f>
        <v>1120</v>
      </c>
      <c r="G6" s="21">
        <f>G5</f>
        <v>0</v>
      </c>
      <c r="I6" s="20">
        <f>SUM(I4:I5)</f>
        <v>150</v>
      </c>
      <c r="J6" s="22">
        <f>SUM(J4:J5)</f>
        <v>1120</v>
      </c>
      <c r="K6" s="21">
        <f>K5</f>
        <v>0</v>
      </c>
      <c r="M6" s="20">
        <f>SUM(M4:M5)</f>
        <v>150</v>
      </c>
      <c r="N6" s="22">
        <f>SUM(N4:N5)</f>
        <v>1120</v>
      </c>
      <c r="O6" s="23">
        <f>O5</f>
        <v>0</v>
      </c>
    </row>
    <row r="7" spans="2:15" x14ac:dyDescent="0.3">
      <c r="B7" s="24"/>
      <c r="C7" s="25"/>
      <c r="E7" s="25"/>
      <c r="F7" s="26"/>
      <c r="G7" s="25"/>
      <c r="I7" s="25"/>
      <c r="J7" s="26"/>
      <c r="M7" s="25"/>
      <c r="N7" s="26"/>
      <c r="O7" s="27"/>
    </row>
    <row r="8" spans="2:15" ht="15" thickBot="1" x14ac:dyDescent="0.35">
      <c r="B8" s="28" t="s">
        <v>9</v>
      </c>
      <c r="C8" s="9"/>
      <c r="D8" s="29"/>
      <c r="E8" s="30" t="s">
        <v>4</v>
      </c>
      <c r="F8" s="31"/>
      <c r="G8" s="9"/>
      <c r="I8" s="30" t="s">
        <v>4</v>
      </c>
      <c r="J8" s="31"/>
      <c r="K8" s="32"/>
      <c r="M8" s="30" t="s">
        <v>4</v>
      </c>
      <c r="N8" s="31"/>
      <c r="O8" s="33"/>
    </row>
    <row r="9" spans="2:15" ht="15.6" thickTop="1" thickBot="1" x14ac:dyDescent="0.35">
      <c r="B9" s="34" t="s">
        <v>10</v>
      </c>
      <c r="C9" s="15"/>
      <c r="D9" s="17"/>
      <c r="E9" s="14">
        <v>15</v>
      </c>
      <c r="F9" s="35"/>
      <c r="G9" s="15"/>
      <c r="I9" s="14">
        <v>15</v>
      </c>
      <c r="J9" s="35"/>
      <c r="K9" s="15"/>
      <c r="M9" s="14">
        <v>7.5</v>
      </c>
      <c r="N9" s="35"/>
      <c r="O9" s="36"/>
    </row>
    <row r="10" spans="2:15" ht="15.6" thickTop="1" thickBot="1" x14ac:dyDescent="0.35">
      <c r="B10" s="34" t="s">
        <v>11</v>
      </c>
      <c r="C10" s="15"/>
      <c r="D10" s="17"/>
      <c r="E10" s="14">
        <v>15</v>
      </c>
      <c r="F10" s="35"/>
      <c r="G10" s="15"/>
      <c r="I10" s="14">
        <v>15</v>
      </c>
      <c r="J10" s="35"/>
      <c r="K10" s="15"/>
      <c r="M10" s="14">
        <v>7.5</v>
      </c>
      <c r="N10" s="35"/>
      <c r="O10" s="36"/>
    </row>
    <row r="11" spans="2:15" ht="15.6" thickTop="1" thickBot="1" x14ac:dyDescent="0.35">
      <c r="B11" s="34" t="s">
        <v>12</v>
      </c>
      <c r="C11" s="15"/>
      <c r="D11" s="17"/>
      <c r="E11" s="14">
        <v>10</v>
      </c>
      <c r="F11" s="35"/>
      <c r="G11" s="15"/>
      <c r="I11" s="14">
        <v>10</v>
      </c>
      <c r="J11" s="35"/>
      <c r="K11" s="15"/>
      <c r="M11" s="14">
        <v>10</v>
      </c>
      <c r="N11" s="35"/>
      <c r="O11" s="36"/>
    </row>
    <row r="12" spans="2:15" ht="15" thickTop="1" x14ac:dyDescent="0.3">
      <c r="B12" s="82" t="s">
        <v>13</v>
      </c>
      <c r="C12" s="83"/>
      <c r="D12" s="17"/>
      <c r="E12" s="37">
        <f>SUM(E9:E11)</f>
        <v>40</v>
      </c>
      <c r="F12" s="38"/>
      <c r="G12" s="39"/>
      <c r="I12" s="37">
        <f>SUM(I9:I11)</f>
        <v>40</v>
      </c>
      <c r="J12" s="38"/>
      <c r="K12" s="39"/>
      <c r="M12" s="37">
        <f>SUM(M9:M11)</f>
        <v>25</v>
      </c>
      <c r="N12" s="40"/>
      <c r="O12" s="41"/>
    </row>
    <row r="13" spans="2:15" x14ac:dyDescent="0.3">
      <c r="B13" s="42"/>
      <c r="C13" s="43"/>
      <c r="D13" s="44"/>
      <c r="E13" s="45"/>
      <c r="F13" s="46"/>
      <c r="G13" s="43"/>
      <c r="H13" s="46"/>
      <c r="I13" s="45"/>
      <c r="J13" s="46"/>
      <c r="K13" s="43"/>
      <c r="L13" s="46"/>
      <c r="M13" s="46"/>
      <c r="N13" s="46"/>
      <c r="O13" s="47"/>
    </row>
    <row r="14" spans="2:15" ht="15" thickBot="1" x14ac:dyDescent="0.35">
      <c r="B14" s="4" t="s">
        <v>14</v>
      </c>
      <c r="C14" s="15"/>
      <c r="D14" s="17"/>
      <c r="E14" s="48" t="s">
        <v>4</v>
      </c>
      <c r="F14" s="49"/>
      <c r="G14" s="32"/>
      <c r="I14" s="48" t="s">
        <v>4</v>
      </c>
      <c r="J14" s="49"/>
      <c r="K14" s="32"/>
      <c r="M14" s="48" t="s">
        <v>4</v>
      </c>
      <c r="N14" s="49"/>
      <c r="O14" s="33"/>
    </row>
    <row r="15" spans="2:15" ht="15.6" thickTop="1" thickBot="1" x14ac:dyDescent="0.35">
      <c r="B15" s="34" t="s">
        <v>15</v>
      </c>
      <c r="C15" s="15"/>
      <c r="D15" s="17"/>
      <c r="E15" s="14">
        <v>40</v>
      </c>
      <c r="F15" s="35"/>
      <c r="G15" s="15"/>
      <c r="I15" s="14">
        <v>40</v>
      </c>
      <c r="J15" s="35"/>
      <c r="K15" s="15"/>
      <c r="M15" s="14">
        <v>40</v>
      </c>
      <c r="N15" s="35"/>
      <c r="O15" s="36"/>
    </row>
    <row r="16" spans="2:15" ht="15" thickTop="1" x14ac:dyDescent="0.3">
      <c r="B16" s="73" t="s">
        <v>16</v>
      </c>
      <c r="C16" s="74"/>
      <c r="D16" s="17"/>
      <c r="E16" s="20">
        <f>E15</f>
        <v>40</v>
      </c>
      <c r="F16" s="22"/>
      <c r="G16" s="39"/>
      <c r="I16" s="20">
        <f>I15</f>
        <v>40</v>
      </c>
      <c r="J16" s="22"/>
      <c r="K16" s="39"/>
      <c r="M16" s="20">
        <f>M15</f>
        <v>40</v>
      </c>
      <c r="N16" s="22"/>
      <c r="O16" s="41"/>
    </row>
    <row r="17" spans="2:15" x14ac:dyDescent="0.3">
      <c r="B17" s="50"/>
      <c r="F17" s="51"/>
      <c r="J17" s="51"/>
      <c r="N17" s="51"/>
      <c r="O17" s="27"/>
    </row>
    <row r="18" spans="2:15" x14ac:dyDescent="0.3">
      <c r="B18" s="52"/>
      <c r="C18" s="53" t="s">
        <v>17</v>
      </c>
      <c r="D18" s="29"/>
      <c r="E18" s="54">
        <f>E6+E16+E12</f>
        <v>230</v>
      </c>
      <c r="F18" s="54">
        <f>F6+F16</f>
        <v>1120</v>
      </c>
      <c r="G18" s="25"/>
      <c r="I18" s="54">
        <f>I6+I16+I12</f>
        <v>230</v>
      </c>
      <c r="J18" s="54">
        <f>J6+J16</f>
        <v>1120</v>
      </c>
      <c r="M18" s="54">
        <f>M6+M16+M12</f>
        <v>215</v>
      </c>
      <c r="N18" s="54">
        <f>N6+N16</f>
        <v>1120</v>
      </c>
      <c r="O18" s="27"/>
    </row>
    <row r="19" spans="2:15" x14ac:dyDescent="0.3">
      <c r="B19" s="50"/>
      <c r="O19" s="27"/>
    </row>
    <row r="20" spans="2:15" x14ac:dyDescent="0.3">
      <c r="B20" s="55"/>
      <c r="C20" s="56"/>
      <c r="D20" s="57"/>
      <c r="E20" s="75" t="s">
        <v>18</v>
      </c>
      <c r="F20" s="76"/>
      <c r="G20" s="76"/>
      <c r="I20" s="76" t="s">
        <v>18</v>
      </c>
      <c r="J20" s="76"/>
      <c r="K20" s="76"/>
      <c r="M20" s="76" t="s">
        <v>18</v>
      </c>
      <c r="N20" s="76"/>
      <c r="O20" s="77"/>
    </row>
    <row r="21" spans="2:15" ht="15" thickBot="1" x14ac:dyDescent="0.35">
      <c r="B21" s="58" t="s">
        <v>19</v>
      </c>
      <c r="C21" s="59"/>
      <c r="D21" s="60"/>
      <c r="E21" s="78">
        <f>E18+F18</f>
        <v>1350</v>
      </c>
      <c r="F21" s="79"/>
      <c r="G21" s="80"/>
      <c r="H21" s="61"/>
      <c r="I21" s="78">
        <f>I18+J18</f>
        <v>1350</v>
      </c>
      <c r="J21" s="79"/>
      <c r="K21" s="80"/>
      <c r="L21" s="61"/>
      <c r="M21" s="78">
        <f>M18+N18</f>
        <v>1335</v>
      </c>
      <c r="N21" s="79"/>
      <c r="O21" s="81"/>
    </row>
    <row r="22" spans="2:15" ht="15.6" thickTop="1" thickBot="1" x14ac:dyDescent="0.35"/>
    <row r="23" spans="2:15" ht="15" thickTop="1" x14ac:dyDescent="0.3">
      <c r="B23" s="62" t="s">
        <v>20</v>
      </c>
      <c r="C23" s="63"/>
      <c r="D23" s="64"/>
      <c r="E23" s="65" t="s">
        <v>18</v>
      </c>
    </row>
    <row r="24" spans="2:15" x14ac:dyDescent="0.3">
      <c r="B24" s="66"/>
      <c r="C24" s="67" t="s">
        <v>7</v>
      </c>
      <c r="E24" s="68">
        <f>E5+F5+I5+J5+M5+N5+G5+K5+O5</f>
        <v>0</v>
      </c>
    </row>
    <row r="25" spans="2:15" x14ac:dyDescent="0.3">
      <c r="B25" s="66"/>
      <c r="C25" s="67" t="s">
        <v>21</v>
      </c>
      <c r="E25" s="68">
        <f>E12+I12+M12</f>
        <v>105</v>
      </c>
    </row>
    <row r="26" spans="2:15" x14ac:dyDescent="0.3">
      <c r="B26" s="66"/>
      <c r="C26" s="67" t="s">
        <v>4</v>
      </c>
      <c r="E26" s="68">
        <f>E18+I18+M18+F27</f>
        <v>675</v>
      </c>
    </row>
    <row r="27" spans="2:15" x14ac:dyDescent="0.3">
      <c r="B27" s="66"/>
      <c r="C27" s="67" t="s">
        <v>5</v>
      </c>
      <c r="E27" s="68">
        <f>F18+J18+N18</f>
        <v>3360</v>
      </c>
    </row>
    <row r="28" spans="2:15" ht="15" thickBot="1" x14ac:dyDescent="0.35">
      <c r="B28" s="69"/>
      <c r="C28" s="70" t="s">
        <v>22</v>
      </c>
      <c r="D28" s="71"/>
      <c r="E28" s="72">
        <f>E21+I21+M21</f>
        <v>4035</v>
      </c>
    </row>
    <row r="29" spans="2:15" ht="15" thickTop="1" x14ac:dyDescent="0.3"/>
  </sheetData>
  <mergeCells count="13">
    <mergeCell ref="B12:C12"/>
    <mergeCell ref="B1:O1"/>
    <mergeCell ref="E2:G2"/>
    <mergeCell ref="I2:K2"/>
    <mergeCell ref="M2:O2"/>
    <mergeCell ref="B6:C6"/>
    <mergeCell ref="B16:C16"/>
    <mergeCell ref="E20:G20"/>
    <mergeCell ref="I20:K20"/>
    <mergeCell ref="M20:O20"/>
    <mergeCell ref="E21:G21"/>
    <mergeCell ref="I21:K21"/>
    <mergeCell ref="M21:O2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Top model BBL regulier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Kok</dc:creator>
  <cp:lastModifiedBy>Irene Kok</cp:lastModifiedBy>
  <dcterms:created xsi:type="dcterms:W3CDTF">2022-06-08T12:29:18Z</dcterms:created>
  <dcterms:modified xsi:type="dcterms:W3CDTF">2022-06-14T13:00:41Z</dcterms:modified>
</cp:coreProperties>
</file>