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dvdis_albeda_nl/Documents/Bureaublad/"/>
    </mc:Choice>
  </mc:AlternateContent>
  <xr:revisionPtr revIDLastSave="94" documentId="8_{C9478B67-D64A-447E-8A56-853EBC7C0827}" xr6:coauthVersionLast="47" xr6:coauthVersionMax="47" xr10:uidLastSave="{25549D06-0CBD-426A-8596-12C7862B4B36}"/>
  <bookViews>
    <workbookView xWindow="28680" yWindow="-120" windowWidth="29040" windowHeight="15840" activeTab="4" xr2:uid="{00000000-000D-0000-FFFF-FFFF00000000}"/>
  </bookViews>
  <sheets>
    <sheet name="Acteur" sheetId="1" r:id="rId1"/>
    <sheet name="PET" sheetId="2" r:id="rId2"/>
    <sheet name="producent" sheetId="5" r:id="rId3"/>
    <sheet name="Vorm" sheetId="3" r:id="rId4"/>
    <sheet name="c4 wsf topmodel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4" l="1"/>
  <c r="D73" i="4"/>
  <c r="D76" i="4" s="1"/>
  <c r="C73" i="4"/>
  <c r="C76" i="4" s="1"/>
  <c r="B73" i="4"/>
  <c r="E72" i="4"/>
  <c r="E71" i="4"/>
  <c r="E70" i="4"/>
  <c r="E69" i="4"/>
  <c r="E68" i="4"/>
  <c r="E66" i="4"/>
  <c r="E64" i="4"/>
  <c r="E56" i="4"/>
  <c r="D55" i="4"/>
  <c r="D58" i="4" s="1"/>
  <c r="C55" i="4"/>
  <c r="C58" i="4" s="1"/>
  <c r="B55" i="4"/>
  <c r="E54" i="4"/>
  <c r="E53" i="4"/>
  <c r="E52" i="4"/>
  <c r="E51" i="4"/>
  <c r="E50" i="4"/>
  <c r="E48" i="4"/>
  <c r="E46" i="4"/>
  <c r="E36" i="4"/>
  <c r="D35" i="4"/>
  <c r="D38" i="4" s="1"/>
  <c r="C35" i="4"/>
  <c r="C38" i="4" s="1"/>
  <c r="B35" i="4"/>
  <c r="E34" i="4"/>
  <c r="E33" i="4"/>
  <c r="E32" i="4"/>
  <c r="E31" i="4"/>
  <c r="E30" i="4"/>
  <c r="E28" i="4"/>
  <c r="E26" i="4"/>
  <c r="D15" i="4"/>
  <c r="C15" i="4"/>
  <c r="B15" i="4"/>
  <c r="D18" i="4"/>
  <c r="C18" i="4"/>
  <c r="B18" i="4"/>
  <c r="E24" i="3"/>
  <c r="D24" i="3"/>
  <c r="C24" i="3"/>
  <c r="E19" i="3"/>
  <c r="D19" i="3"/>
  <c r="C19" i="3"/>
  <c r="E14" i="3"/>
  <c r="D14" i="3"/>
  <c r="C14" i="3"/>
  <c r="E9" i="3"/>
  <c r="D9" i="3"/>
  <c r="C9" i="3"/>
  <c r="D9" i="2"/>
  <c r="D14" i="2"/>
  <c r="E14" i="2"/>
  <c r="F50" i="1"/>
  <c r="F49" i="1"/>
  <c r="G49" i="1"/>
  <c r="F44" i="1"/>
  <c r="G44" i="1"/>
  <c r="F39" i="1"/>
  <c r="G39" i="1"/>
  <c r="F34" i="1"/>
  <c r="G34" i="1"/>
  <c r="F25" i="1"/>
  <c r="F24" i="1"/>
  <c r="G24" i="1"/>
  <c r="F9" i="1"/>
  <c r="G9" i="1"/>
  <c r="F14" i="1"/>
  <c r="G14" i="1"/>
  <c r="F19" i="1"/>
  <c r="G19" i="1"/>
  <c r="C43" i="5"/>
  <c r="C38" i="5"/>
  <c r="C33" i="5"/>
  <c r="E48" i="5"/>
  <c r="D48" i="5"/>
  <c r="C48" i="5"/>
  <c r="E43" i="5"/>
  <c r="D43" i="5"/>
  <c r="E38" i="5"/>
  <c r="D38" i="5"/>
  <c r="E33" i="5"/>
  <c r="D33" i="5"/>
  <c r="C49" i="5"/>
  <c r="E23" i="5"/>
  <c r="D23" i="5"/>
  <c r="C23" i="5"/>
  <c r="E18" i="5"/>
  <c r="D18" i="5"/>
  <c r="C18" i="5"/>
  <c r="E13" i="5"/>
  <c r="D13" i="5"/>
  <c r="C13" i="5"/>
  <c r="E8" i="5"/>
  <c r="D8" i="5"/>
  <c r="C8" i="5"/>
  <c r="E49" i="5"/>
  <c r="D49" i="5"/>
  <c r="F49" i="5"/>
  <c r="C49" i="3"/>
  <c r="C44" i="3"/>
  <c r="C39" i="3"/>
  <c r="E16" i="4"/>
  <c r="E14" i="4"/>
  <c r="E13" i="4"/>
  <c r="E12" i="4"/>
  <c r="E11" i="4"/>
  <c r="E10" i="4"/>
  <c r="E8" i="4"/>
  <c r="E6" i="4"/>
  <c r="E24" i="2"/>
  <c r="E19" i="2"/>
  <c r="E15" i="4"/>
  <c r="C50" i="3"/>
  <c r="E49" i="3"/>
  <c r="E50" i="3" s="1"/>
  <c r="D49" i="3"/>
  <c r="E44" i="3"/>
  <c r="D44" i="3"/>
  <c r="E39" i="3"/>
  <c r="D39" i="3"/>
  <c r="E34" i="3"/>
  <c r="D34" i="3"/>
  <c r="E49" i="2"/>
  <c r="D49" i="2"/>
  <c r="C49" i="2"/>
  <c r="E44" i="2"/>
  <c r="D44" i="2"/>
  <c r="C44" i="2"/>
  <c r="E39" i="2"/>
  <c r="D39" i="2"/>
  <c r="C39" i="2"/>
  <c r="E34" i="2"/>
  <c r="D34" i="2"/>
  <c r="D24" i="2"/>
  <c r="C24" i="2"/>
  <c r="D19" i="2"/>
  <c r="C19" i="2"/>
  <c r="C14" i="2"/>
  <c r="E9" i="2"/>
  <c r="C9" i="2"/>
  <c r="E49" i="1"/>
  <c r="D49" i="1"/>
  <c r="C49" i="1"/>
  <c r="E44" i="1"/>
  <c r="D44" i="1"/>
  <c r="C44" i="1"/>
  <c r="E39" i="1"/>
  <c r="C39" i="1"/>
  <c r="E34" i="1"/>
  <c r="D34" i="1"/>
  <c r="C34" i="1"/>
  <c r="E24" i="1"/>
  <c r="D24" i="1"/>
  <c r="C24" i="1"/>
  <c r="E19" i="1"/>
  <c r="D19" i="1"/>
  <c r="C19" i="1"/>
  <c r="E14" i="1"/>
  <c r="D14" i="1"/>
  <c r="C14" i="1"/>
  <c r="E9" i="1"/>
  <c r="D9" i="1"/>
  <c r="C9" i="1"/>
  <c r="E50" i="2"/>
  <c r="C50" i="2"/>
  <c r="D50" i="2"/>
  <c r="F50" i="2"/>
  <c r="D50" i="3" l="1"/>
  <c r="E24" i="5"/>
  <c r="C24" i="5"/>
  <c r="C50" i="1"/>
  <c r="G50" i="1"/>
  <c r="G25" i="1"/>
  <c r="E25" i="3"/>
  <c r="C25" i="3"/>
  <c r="D25" i="3"/>
  <c r="B76" i="4"/>
  <c r="E73" i="4"/>
  <c r="E76" i="4" s="1"/>
  <c r="B58" i="4"/>
  <c r="E55" i="4"/>
  <c r="E58" i="4" s="1"/>
  <c r="B38" i="4"/>
  <c r="E35" i="4"/>
  <c r="E38" i="4" s="1"/>
  <c r="F49" i="3"/>
  <c r="D24" i="5"/>
  <c r="E25" i="2"/>
  <c r="D25" i="2"/>
  <c r="C25" i="2"/>
  <c r="D50" i="1"/>
  <c r="E50" i="1"/>
  <c r="E25" i="1"/>
  <c r="D25" i="1"/>
  <c r="C25" i="1"/>
  <c r="F24" i="5" l="1"/>
  <c r="H50" i="1"/>
  <c r="F24" i="3"/>
  <c r="H25" i="1"/>
  <c r="F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tc={CB033155-07A2-411B-8E70-FD5F2FD87186}</author>
    <author>tc={F056B2CE-F8A1-42DE-BDD0-DEF85FAA2C81}</author>
  </authors>
  <commentList>
    <comment ref="E24" authorId="0" shapeId="0" xr:uid="{CB033155-07A2-411B-8E70-FD5F2FD8718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kan ook periode 1 zijn</t>
      </text>
    </comment>
    <comment ref="E34" authorId="1" shapeId="0" xr:uid="{F056B2CE-F8A1-42DE-BDD0-DEF85FAA2C8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periode 1 kan ook periode 4 zijn </t>
      </text>
    </comment>
  </commentList>
</comments>
</file>

<file path=xl/sharedStrings.xml><?xml version="1.0" encoding="utf-8"?>
<sst xmlns="http://schemas.openxmlformats.org/spreadsheetml/2006/main" count="406" uniqueCount="82">
  <si>
    <t>Hulptabellen: invullen van het lesrooster school en bpv</t>
  </si>
  <si>
    <t xml:space="preserve">Leerjaar </t>
  </si>
  <si>
    <t>excellentiejaar apart geteld</t>
  </si>
  <si>
    <t xml:space="preserve">periode 1 </t>
  </si>
  <si>
    <t>10 weken</t>
  </si>
  <si>
    <t xml:space="preserve">Aantal weken </t>
  </si>
  <si>
    <t xml:space="preserve">aantal lesuren </t>
  </si>
  <si>
    <t xml:space="preserve">Minuten per lesuur </t>
  </si>
  <si>
    <t>Totaal periode 1</t>
  </si>
  <si>
    <t xml:space="preserve">periode 2 </t>
  </si>
  <si>
    <t>9 weken</t>
  </si>
  <si>
    <t>Norm 3 jaar</t>
  </si>
  <si>
    <t>1800 contacturen - leerjaar 1= 700</t>
  </si>
  <si>
    <t>900 BPV</t>
  </si>
  <si>
    <t>Totaal periode 2</t>
  </si>
  <si>
    <t>3000 onderwijstijd</t>
  </si>
  <si>
    <t>Periode 3</t>
  </si>
  <si>
    <t>240 keuzedeel</t>
  </si>
  <si>
    <t>Totaal periode 3</t>
  </si>
  <si>
    <t>Periode 4</t>
  </si>
  <si>
    <t>Totaal periode 4</t>
  </si>
  <si>
    <t xml:space="preserve">Totaal aantal klokuren </t>
  </si>
  <si>
    <t>contacturen</t>
  </si>
  <si>
    <t>minimaal 1800 nodig</t>
  </si>
  <si>
    <t xml:space="preserve">BPV </t>
  </si>
  <si>
    <t>Periode 1</t>
  </si>
  <si>
    <t>BPV leerjaar 1: RoAr = voorwaardelijk voor overgang</t>
  </si>
  <si>
    <t>BPV leerjaar 2: OFF festival P3</t>
  </si>
  <si>
    <t xml:space="preserve">Aantal dagen per week </t>
  </si>
  <si>
    <t>BPV leerjaar 3: 1x 320 uur co productie P1</t>
  </si>
  <si>
    <t xml:space="preserve">Aantal uur per dag </t>
  </si>
  <si>
    <t>BPV leerjaar 3: 60 uur eigen stage plek zoeken (erkend)</t>
  </si>
  <si>
    <t xml:space="preserve">Totaal periode 1 </t>
  </si>
  <si>
    <t>Periode 2</t>
  </si>
  <si>
    <t xml:space="preserve">Totaal periode 2 </t>
  </si>
  <si>
    <t>kan ook periode 2 zijn/zelf stage zoeken?</t>
  </si>
  <si>
    <t xml:space="preserve">Totaal periode 3 </t>
  </si>
  <si>
    <t xml:space="preserve">Totaal aantal uren </t>
  </si>
  <si>
    <t>BPV uren</t>
  </si>
  <si>
    <t>minimaal 900 uur bpv nodig</t>
  </si>
  <si>
    <t>Allround Podium - en Evenementtechniek</t>
  </si>
  <si>
    <t>1 PET</t>
  </si>
  <si>
    <t>2 PET</t>
  </si>
  <si>
    <t>3 PET</t>
  </si>
  <si>
    <t>1800 contacturen - leerjaar 1 700</t>
  </si>
  <si>
    <t>10weken</t>
  </si>
  <si>
    <t>moet minimaal 1800 zijn</t>
  </si>
  <si>
    <t>moet minimaal 900 uur zijn</t>
  </si>
  <si>
    <t>1 PROD</t>
  </si>
  <si>
    <t>2 PROD</t>
  </si>
  <si>
    <t>3 PROD</t>
  </si>
  <si>
    <t>moet minimaal 900 zijn</t>
  </si>
  <si>
    <t xml:space="preserve">Ruimtelijke Vormgeving </t>
  </si>
  <si>
    <t>1 V</t>
  </si>
  <si>
    <t>2V</t>
  </si>
  <si>
    <t>3V</t>
  </si>
  <si>
    <t>voor 3 jaar</t>
  </si>
  <si>
    <t>1V</t>
  </si>
  <si>
    <t>norm 900 voor 3 jaar</t>
  </si>
  <si>
    <t>C4: WSF en Topmodel artiest driejarig</t>
  </si>
  <si>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</si>
  <si>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</si>
  <si>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</si>
  <si>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</si>
  <si>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</si>
  <si>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</si>
  <si>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</si>
  <si>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</si>
  <si>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mentoraat </t>
  </si>
  <si>
    <t xml:space="preserve">2. introductie </t>
  </si>
  <si>
    <t>3. Voorstellingsbezoek en overige activiteiten begeleid</t>
  </si>
  <si>
    <t>4. Schoolreizen</t>
  </si>
  <si>
    <t xml:space="preserve">WSF en Topmodel: </t>
  </si>
  <si>
    <t xml:space="preserve">Onbegeleid: </t>
  </si>
  <si>
    <t>TOP-model: onbegeleide uren/keuzedeel</t>
  </si>
  <si>
    <t>C4: WSF en Topmodel vormgeving driejarig</t>
  </si>
  <si>
    <t>C4: WSF en Topmodel pet driejarig</t>
  </si>
  <si>
    <t>C4: WSF en Topmodel Productie driejarig</t>
  </si>
  <si>
    <t>TOP-model Acteur lichting 2025-2028</t>
  </si>
  <si>
    <t>TOP model PET lichting 2025-2028</t>
  </si>
  <si>
    <t>TOP model PROD lichting 2025-2028</t>
  </si>
  <si>
    <t>TOP model RV lichting 2025-2028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</si>
</sst>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0" fillId="2" borderId="1" xfId="0" applyFill="1" applyBorder="1"/>
    <xf numFmtId="41" fontId="0" fillId="0" borderId="1" xfId="1" applyFont="1" applyBorder="1" applyProtection="1">
      <protection locked="0"/>
    </xf>
    <xf numFmtId="0" fontId="5" fillId="0" borderId="0" xfId="0" applyFont="1"/>
    <xf numFmtId="41" fontId="3" fillId="3" borderId="1" xfId="1" applyFont="1" applyFill="1" applyBorder="1"/>
    <xf numFmtId="41" fontId="5" fillId="0" borderId="1" xfId="1" applyFont="1" applyBorder="1" applyProtection="1">
      <protection locked="0"/>
    </xf>
    <xf numFmtId="41" fontId="5" fillId="0" borderId="0" xfId="1" applyFont="1" applyFill="1" applyBorder="1" applyProtection="1">
      <protection locked="0"/>
    </xf>
    <xf numFmtId="0" fontId="3" fillId="2" borderId="1" xfId="0" applyFont="1" applyFill="1" applyBorder="1"/>
    <xf numFmtId="0" fontId="0" fillId="0" borderId="1" xfId="0" applyBorder="1" applyProtection="1">
      <protection locked="0"/>
    </xf>
    <xf numFmtId="0" fontId="3" fillId="3" borderId="1" xfId="0" applyFont="1" applyFill="1" applyBorder="1"/>
    <xf numFmtId="41" fontId="0" fillId="0" borderId="0" xfId="1" applyFont="1"/>
    <xf numFmtId="41" fontId="0" fillId="0" borderId="0" xfId="1" applyFont="1" applyFill="1" applyBorder="1" applyProtection="1">
      <protection locked="0"/>
    </xf>
    <xf numFmtId="0" fontId="3" fillId="4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0" fillId="0" borderId="1" xfId="0" applyBorder="1"/>
    <xf numFmtId="0" fontId="0" fillId="0" borderId="6" xfId="0" applyBorder="1"/>
    <xf numFmtId="0" fontId="0" fillId="2" borderId="5" xfId="0" applyFill="1" applyBorder="1"/>
    <xf numFmtId="1" fontId="0" fillId="3" borderId="1" xfId="0" applyNumberFormat="1" applyFill="1" applyBorder="1"/>
    <xf numFmtId="1" fontId="0" fillId="3" borderId="6" xfId="0" applyNumberFormat="1" applyFill="1" applyBorder="1"/>
    <xf numFmtId="1" fontId="0" fillId="0" borderId="1" xfId="0" applyNumberFormat="1" applyBorder="1"/>
    <xf numFmtId="1" fontId="0" fillId="0" borderId="1" xfId="0" applyNumberFormat="1" applyBorder="1" applyProtection="1">
      <protection locked="0"/>
    </xf>
    <xf numFmtId="0" fontId="5" fillId="2" borderId="5" xfId="0" applyFont="1" applyFill="1" applyBorder="1"/>
    <xf numFmtId="0" fontId="3" fillId="2" borderId="7" xfId="0" applyFont="1" applyFill="1" applyBorder="1"/>
    <xf numFmtId="1" fontId="3" fillId="3" borderId="8" xfId="0" applyNumberFormat="1" applyFont="1" applyFill="1" applyBorder="1"/>
    <xf numFmtId="1" fontId="3" fillId="3" borderId="9" xfId="0" applyNumberFormat="1" applyFont="1" applyFill="1" applyBorder="1"/>
    <xf numFmtId="41" fontId="3" fillId="4" borderId="0" xfId="1" applyFont="1" applyFill="1"/>
    <xf numFmtId="0" fontId="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0" xfId="0" applyFont="1"/>
    <xf numFmtId="41" fontId="0" fillId="5" borderId="0" xfId="0" applyNumberFormat="1" applyFill="1"/>
    <xf numFmtId="0" fontId="3" fillId="5" borderId="0" xfId="0" applyFont="1" applyFill="1"/>
    <xf numFmtId="3" fontId="6" fillId="0" borderId="0" xfId="0" applyNumberFormat="1" applyFont="1"/>
    <xf numFmtId="1" fontId="3" fillId="5" borderId="0" xfId="0" applyNumberFormat="1" applyFont="1" applyFill="1"/>
    <xf numFmtId="0" fontId="3" fillId="6" borderId="0" xfId="0" applyFont="1" applyFill="1"/>
    <xf numFmtId="0" fontId="0" fillId="4" borderId="0" xfId="0" applyFill="1"/>
    <xf numFmtId="41" fontId="0" fillId="4" borderId="1" xfId="1" applyFont="1" applyFill="1" applyBorder="1" applyProtection="1">
      <protection locked="0"/>
    </xf>
    <xf numFmtId="0" fontId="7" fillId="0" borderId="0" xfId="0" applyFont="1"/>
    <xf numFmtId="41" fontId="6" fillId="4" borderId="0" xfId="1" applyFont="1" applyFill="1"/>
    <xf numFmtId="0" fontId="0" fillId="0" borderId="0" xfId="0" applyAlignment="1">
      <alignment wrapText="1"/>
    </xf>
    <xf numFmtId="0" fontId="9" fillId="0" borderId="0" xfId="0" applyFont="1"/>
    <xf numFmtId="41" fontId="7" fillId="0" borderId="1" xfId="1" applyFont="1" applyBorder="1" applyProtection="1">
      <protection locked="0"/>
    </xf>
    <xf numFmtId="41" fontId="10" fillId="0" borderId="1" xfId="1" applyFont="1" applyBorder="1" applyProtection="1">
      <protection locked="0"/>
    </xf>
    <xf numFmtId="41" fontId="11" fillId="3" borderId="1" xfId="1" applyFont="1" applyFill="1" applyBorder="1"/>
    <xf numFmtId="41" fontId="12" fillId="0" borderId="1" xfId="1" applyFont="1" applyBorder="1" applyProtection="1">
      <protection locked="0"/>
    </xf>
    <xf numFmtId="0" fontId="10" fillId="0" borderId="0" xfId="0" applyFont="1"/>
    <xf numFmtId="0" fontId="9" fillId="5" borderId="0" xfId="0" applyFont="1" applyFill="1"/>
    <xf numFmtId="0" fontId="7" fillId="0" borderId="1" xfId="0" applyFont="1" applyBorder="1" applyProtection="1">
      <protection locked="0"/>
    </xf>
    <xf numFmtId="0" fontId="4" fillId="7" borderId="1" xfId="0" applyFont="1" applyFill="1" applyBorder="1"/>
    <xf numFmtId="41" fontId="0" fillId="7" borderId="1" xfId="1" applyFont="1" applyFill="1" applyBorder="1" applyProtection="1">
      <protection locked="0"/>
    </xf>
    <xf numFmtId="41" fontId="3" fillId="7" borderId="1" xfId="1" applyFont="1" applyFill="1" applyBorder="1"/>
    <xf numFmtId="41" fontId="5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3" fillId="7" borderId="1" xfId="0" applyFont="1" applyFill="1" applyBorder="1"/>
    <xf numFmtId="0" fontId="0" fillId="5" borderId="0" xfId="0" applyFill="1"/>
    <xf numFmtId="41" fontId="0" fillId="0" borderId="18" xfId="1" applyFont="1" applyBorder="1" applyProtection="1">
      <protection locked="0"/>
    </xf>
    <xf numFmtId="41" fontId="0" fillId="0" borderId="19" xfId="1" applyFont="1" applyBorder="1" applyProtection="1">
      <protection locked="0"/>
    </xf>
    <xf numFmtId="41" fontId="0" fillId="0" borderId="20" xfId="1" applyFont="1" applyBorder="1" applyProtection="1">
      <protection locked="0"/>
    </xf>
    <xf numFmtId="0" fontId="0" fillId="0" borderId="21" xfId="0" applyBorder="1"/>
    <xf numFmtId="41" fontId="10" fillId="4" borderId="1" xfId="1" applyFont="1" applyFill="1" applyBorder="1" applyProtection="1">
      <protection locked="0"/>
    </xf>
    <xf numFmtId="41" fontId="3" fillId="0" borderId="0" xfId="0" applyNumberFormat="1" applyFont="1"/>
    <xf numFmtId="1" fontId="13" fillId="3" borderId="6" xfId="0" applyNumberFormat="1" applyFont="1" applyFill="1" applyBorder="1"/>
    <xf numFmtId="0" fontId="6" fillId="0" borderId="0" xfId="0" applyFont="1" applyBorder="1"/>
    <xf numFmtId="0" fontId="0" fillId="0" borderId="0" xfId="0" applyBorder="1"/>
    <xf numFmtId="0" fontId="8" fillId="5" borderId="0" xfId="0" applyFont="1" applyFill="1"/>
    <xf numFmtId="1" fontId="14" fillId="3" borderId="6" xfId="0" applyNumberFormat="1" applyFont="1" applyFill="1" applyBorder="1"/>
  </cellXfs>
  <cellStyles count="2">
    <cellStyle name="Komma [0]" xfId="1" builtinId="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bbie van Dishoeck" id="{A61C1A33-C1F2-41C1-89A7-8901814A966F}" userId="S::dvdis@albeda.nl::082edc76-5413-44e9-8f38-8932d19fc5b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4" dT="2022-10-13T12:33:23.74" personId="{A61C1A33-C1F2-41C1-89A7-8901814A966F}" id="{CB033155-07A2-411B-8E70-FD5F2FD87186}">
    <text>kan ook periode 1 zijn</text>
  </threadedComment>
  <threadedComment ref="E34" dT="2022-10-13T12:30:18.98" personId="{A61C1A33-C1F2-41C1-89A7-8901814A966F}" id="{F056B2CE-F8A1-42DE-BDD0-DEF85FAA2C81}">
    <text>periode 1 kan ook periode 4 zijn 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workbookViewId="0">
      <selection activeCell="C5" sqref="C5:E5"/>
    </sheetView>
  </sheetViews>
  <sheetFormatPr defaultRowHeight="15" x14ac:dyDescent="0.25"/>
  <cols>
    <col min="2" max="2" width="12.7109375" customWidth="1"/>
    <col min="3" max="3" width="16.140625" customWidth="1"/>
    <col min="4" max="4" width="15.140625" customWidth="1"/>
    <col min="5" max="5" width="23.28515625" customWidth="1"/>
    <col min="6" max="6" width="21.42578125" customWidth="1"/>
    <col min="7" max="7" width="23.42578125" customWidth="1"/>
    <col min="9" max="9" width="11.7109375" bestFit="1" customWidth="1"/>
    <col min="10" max="10" width="11.42578125" customWidth="1"/>
    <col min="259" max="259" width="12.7109375" customWidth="1"/>
    <col min="515" max="515" width="12.7109375" customWidth="1"/>
    <col min="771" max="771" width="12.7109375" customWidth="1"/>
    <col min="1027" max="1027" width="12.7109375" customWidth="1"/>
    <col min="1283" max="1283" width="12.7109375" customWidth="1"/>
    <col min="1539" max="1539" width="12.7109375" customWidth="1"/>
    <col min="1795" max="1795" width="12.7109375" customWidth="1"/>
    <col min="2051" max="2051" width="12.7109375" customWidth="1"/>
    <col min="2307" max="2307" width="12.7109375" customWidth="1"/>
    <col min="2563" max="2563" width="12.7109375" customWidth="1"/>
    <col min="2819" max="2819" width="12.7109375" customWidth="1"/>
    <col min="3075" max="3075" width="12.7109375" customWidth="1"/>
    <col min="3331" max="3331" width="12.7109375" customWidth="1"/>
    <col min="3587" max="3587" width="12.7109375" customWidth="1"/>
    <col min="3843" max="3843" width="12.7109375" customWidth="1"/>
    <col min="4099" max="4099" width="12.7109375" customWidth="1"/>
    <col min="4355" max="4355" width="12.7109375" customWidth="1"/>
    <col min="4611" max="4611" width="12.7109375" customWidth="1"/>
    <col min="4867" max="4867" width="12.7109375" customWidth="1"/>
    <col min="5123" max="5123" width="12.7109375" customWidth="1"/>
    <col min="5379" max="5379" width="12.7109375" customWidth="1"/>
    <col min="5635" max="5635" width="12.7109375" customWidth="1"/>
    <col min="5891" max="5891" width="12.7109375" customWidth="1"/>
    <col min="6147" max="6147" width="12.7109375" customWidth="1"/>
    <col min="6403" max="6403" width="12.7109375" customWidth="1"/>
    <col min="6659" max="6659" width="12.7109375" customWidth="1"/>
    <col min="6915" max="6915" width="12.7109375" customWidth="1"/>
    <col min="7171" max="7171" width="12.7109375" customWidth="1"/>
    <col min="7427" max="7427" width="12.7109375" customWidth="1"/>
    <col min="7683" max="7683" width="12.7109375" customWidth="1"/>
    <col min="7939" max="7939" width="12.7109375" customWidth="1"/>
    <col min="8195" max="8195" width="12.7109375" customWidth="1"/>
    <col min="8451" max="8451" width="12.7109375" customWidth="1"/>
    <col min="8707" max="8707" width="12.7109375" customWidth="1"/>
    <col min="8963" max="8963" width="12.7109375" customWidth="1"/>
    <col min="9219" max="9219" width="12.7109375" customWidth="1"/>
    <col min="9475" max="9475" width="12.7109375" customWidth="1"/>
    <col min="9731" max="9731" width="12.7109375" customWidth="1"/>
    <col min="9987" max="9987" width="12.7109375" customWidth="1"/>
    <col min="10243" max="10243" width="12.7109375" customWidth="1"/>
    <col min="10499" max="10499" width="12.7109375" customWidth="1"/>
    <col min="10755" max="10755" width="12.7109375" customWidth="1"/>
    <col min="11011" max="11011" width="12.7109375" customWidth="1"/>
    <col min="11267" max="11267" width="12.7109375" customWidth="1"/>
    <col min="11523" max="11523" width="12.7109375" customWidth="1"/>
    <col min="11779" max="11779" width="12.7109375" customWidth="1"/>
    <col min="12035" max="12035" width="12.7109375" customWidth="1"/>
    <col min="12291" max="12291" width="12.7109375" customWidth="1"/>
    <col min="12547" max="12547" width="12.7109375" customWidth="1"/>
    <col min="12803" max="12803" width="12.7109375" customWidth="1"/>
    <col min="13059" max="13059" width="12.7109375" customWidth="1"/>
    <col min="13315" max="13315" width="12.7109375" customWidth="1"/>
    <col min="13571" max="13571" width="12.7109375" customWidth="1"/>
    <col min="13827" max="13827" width="12.7109375" customWidth="1"/>
    <col min="14083" max="14083" width="12.7109375" customWidth="1"/>
    <col min="14339" max="14339" width="12.7109375" customWidth="1"/>
    <col min="14595" max="14595" width="12.7109375" customWidth="1"/>
    <col min="14851" max="14851" width="12.7109375" customWidth="1"/>
    <col min="15107" max="15107" width="12.7109375" customWidth="1"/>
    <col min="15363" max="15363" width="12.7109375" customWidth="1"/>
    <col min="15619" max="15619" width="12.7109375" customWidth="1"/>
    <col min="15875" max="15875" width="12.7109375" customWidth="1"/>
    <col min="16131" max="16131" width="12.7109375" customWidth="1"/>
  </cols>
  <sheetData>
    <row r="1" spans="1:13" ht="18" x14ac:dyDescent="0.25">
      <c r="A1" s="1" t="s">
        <v>0</v>
      </c>
    </row>
    <row r="2" spans="1:13" ht="18" x14ac:dyDescent="0.25">
      <c r="A2" s="1"/>
    </row>
    <row r="3" spans="1:13" x14ac:dyDescent="0.25">
      <c r="A3" s="2" t="s">
        <v>78</v>
      </c>
    </row>
    <row r="4" spans="1:13" x14ac:dyDescent="0.25">
      <c r="A4" s="3" t="s">
        <v>1</v>
      </c>
      <c r="B4" s="4"/>
      <c r="C4" s="3">
        <v>1</v>
      </c>
      <c r="D4" s="3">
        <v>2</v>
      </c>
      <c r="E4" s="3">
        <v>3</v>
      </c>
      <c r="F4" s="3"/>
      <c r="G4" s="59" t="s">
        <v>2</v>
      </c>
    </row>
    <row r="5" spans="1:13" x14ac:dyDescent="0.25">
      <c r="A5" s="3" t="s">
        <v>3</v>
      </c>
      <c r="B5" s="4"/>
      <c r="C5" s="5" t="s">
        <v>4</v>
      </c>
      <c r="D5" s="5" t="s">
        <v>4</v>
      </c>
      <c r="E5" s="5" t="s">
        <v>4</v>
      </c>
      <c r="F5" s="5"/>
      <c r="G5" s="60"/>
    </row>
    <row r="6" spans="1:13" x14ac:dyDescent="0.25">
      <c r="A6" s="4" t="s">
        <v>5</v>
      </c>
      <c r="B6" s="4"/>
      <c r="C6" s="5">
        <v>8</v>
      </c>
      <c r="D6" s="5">
        <v>8</v>
      </c>
      <c r="E6" s="5"/>
      <c r="F6" s="5"/>
      <c r="G6" s="60">
        <v>8</v>
      </c>
    </row>
    <row r="7" spans="1:13" x14ac:dyDescent="0.25">
      <c r="A7" s="4" t="s">
        <v>6</v>
      </c>
      <c r="B7" s="4"/>
      <c r="C7" s="5">
        <v>28</v>
      </c>
      <c r="D7" s="5">
        <v>28</v>
      </c>
      <c r="E7" s="5"/>
      <c r="F7" s="5"/>
      <c r="G7" s="60">
        <v>27</v>
      </c>
      <c r="I7" s="6"/>
    </row>
    <row r="8" spans="1:13" x14ac:dyDescent="0.25">
      <c r="A8" s="4" t="s">
        <v>7</v>
      </c>
      <c r="B8" s="4"/>
      <c r="C8" s="5">
        <v>60</v>
      </c>
      <c r="D8" s="5">
        <v>60</v>
      </c>
      <c r="E8" s="5"/>
      <c r="F8" s="5"/>
      <c r="G8" s="60">
        <v>60</v>
      </c>
      <c r="I8" s="6"/>
    </row>
    <row r="9" spans="1:13" x14ac:dyDescent="0.25">
      <c r="A9" s="4" t="s">
        <v>8</v>
      </c>
      <c r="B9" s="4"/>
      <c r="C9" s="7">
        <f>C6*C7*C8/60</f>
        <v>224</v>
      </c>
      <c r="D9" s="7">
        <f>D6*D7*D8/60</f>
        <v>224</v>
      </c>
      <c r="E9" s="7">
        <f>E6*E7*E8/60</f>
        <v>0</v>
      </c>
      <c r="F9" s="7">
        <f t="shared" ref="F9:G9" si="0">F6*F7*F8/60</f>
        <v>0</v>
      </c>
      <c r="G9" s="61">
        <f t="shared" si="0"/>
        <v>216</v>
      </c>
      <c r="I9" s="6"/>
    </row>
    <row r="10" spans="1:13" ht="15.75" thickBot="1" x14ac:dyDescent="0.3">
      <c r="A10" s="3" t="s">
        <v>9</v>
      </c>
      <c r="B10" s="4"/>
      <c r="C10" s="8" t="s">
        <v>4</v>
      </c>
      <c r="D10" s="8" t="s">
        <v>4</v>
      </c>
      <c r="E10" s="8" t="s">
        <v>4</v>
      </c>
      <c r="F10" s="8"/>
      <c r="G10" s="62"/>
      <c r="I10" s="9"/>
    </row>
    <row r="11" spans="1:13" x14ac:dyDescent="0.25">
      <c r="A11" s="4" t="s">
        <v>5</v>
      </c>
      <c r="B11" s="4"/>
      <c r="C11" s="5">
        <v>8</v>
      </c>
      <c r="D11" s="5">
        <v>8</v>
      </c>
      <c r="E11" s="5">
        <v>8</v>
      </c>
      <c r="F11" s="5"/>
      <c r="G11" s="60">
        <v>8</v>
      </c>
      <c r="J11" s="32" t="s">
        <v>11</v>
      </c>
      <c r="K11" s="33"/>
      <c r="L11" s="33"/>
      <c r="M11" s="34"/>
    </row>
    <row r="12" spans="1:13" x14ac:dyDescent="0.25">
      <c r="A12" s="4" t="s">
        <v>6</v>
      </c>
      <c r="B12" s="4"/>
      <c r="C12" s="5">
        <v>29</v>
      </c>
      <c r="D12" s="5">
        <v>32</v>
      </c>
      <c r="E12" s="5">
        <v>23</v>
      </c>
      <c r="F12" s="5"/>
      <c r="G12" s="60">
        <v>37</v>
      </c>
      <c r="J12" s="35" t="s">
        <v>12</v>
      </c>
      <c r="M12" s="36"/>
    </row>
    <row r="13" spans="1:13" x14ac:dyDescent="0.25">
      <c r="A13" s="4" t="s">
        <v>7</v>
      </c>
      <c r="B13" s="4"/>
      <c r="C13" s="5">
        <v>60</v>
      </c>
      <c r="D13" s="5">
        <v>60</v>
      </c>
      <c r="E13" s="5">
        <v>60</v>
      </c>
      <c r="F13" s="5"/>
      <c r="G13" s="60">
        <v>60</v>
      </c>
      <c r="J13" s="35" t="s">
        <v>13</v>
      </c>
      <c r="M13" s="36"/>
    </row>
    <row r="14" spans="1:13" x14ac:dyDescent="0.25">
      <c r="A14" s="4" t="s">
        <v>14</v>
      </c>
      <c r="B14" s="4"/>
      <c r="C14" s="7">
        <f>C11*C12*C13/60</f>
        <v>232</v>
      </c>
      <c r="D14" s="7">
        <f>D11*D12*D13/60</f>
        <v>256</v>
      </c>
      <c r="E14" s="7">
        <f>E11*E12*E13/60</f>
        <v>184</v>
      </c>
      <c r="F14" s="7">
        <f t="shared" ref="F14:G14" si="1">F11*F12*F13/60</f>
        <v>0</v>
      </c>
      <c r="G14" s="61">
        <f t="shared" si="1"/>
        <v>296</v>
      </c>
      <c r="J14" s="35" t="s">
        <v>15</v>
      </c>
      <c r="M14" s="36"/>
    </row>
    <row r="15" spans="1:13" ht="15.75" thickBot="1" x14ac:dyDescent="0.3">
      <c r="A15" s="3" t="s">
        <v>16</v>
      </c>
      <c r="B15" s="4"/>
      <c r="C15" s="8" t="s">
        <v>10</v>
      </c>
      <c r="D15" s="8" t="s">
        <v>10</v>
      </c>
      <c r="E15" s="8" t="s">
        <v>10</v>
      </c>
      <c r="F15" s="8"/>
      <c r="G15" s="62"/>
      <c r="J15" s="37" t="s">
        <v>17</v>
      </c>
      <c r="K15" s="38"/>
      <c r="L15" s="38"/>
      <c r="M15" s="39"/>
    </row>
    <row r="16" spans="1:13" x14ac:dyDescent="0.25">
      <c r="A16" s="4" t="s">
        <v>5</v>
      </c>
      <c r="B16" s="4"/>
      <c r="C16" s="5">
        <v>7</v>
      </c>
      <c r="D16" s="5">
        <v>6</v>
      </c>
      <c r="E16" s="5">
        <v>6</v>
      </c>
      <c r="F16" s="5"/>
      <c r="G16" s="60">
        <v>8</v>
      </c>
    </row>
    <row r="17" spans="1:21" x14ac:dyDescent="0.25">
      <c r="A17" s="4" t="s">
        <v>6</v>
      </c>
      <c r="B17" s="4"/>
      <c r="C17" s="5">
        <v>35</v>
      </c>
      <c r="D17" s="5">
        <v>27</v>
      </c>
      <c r="E17" s="5">
        <v>16</v>
      </c>
      <c r="F17" s="5"/>
      <c r="G17" s="60">
        <v>2</v>
      </c>
      <c r="J17" s="40"/>
    </row>
    <row r="18" spans="1:21" x14ac:dyDescent="0.25">
      <c r="A18" s="4" t="s">
        <v>7</v>
      </c>
      <c r="B18" s="4"/>
      <c r="C18" s="5">
        <v>60</v>
      </c>
      <c r="D18" s="5">
        <v>60</v>
      </c>
      <c r="E18" s="5">
        <v>60</v>
      </c>
      <c r="F18" s="5"/>
      <c r="G18" s="60">
        <v>60</v>
      </c>
    </row>
    <row r="19" spans="1:21" x14ac:dyDescent="0.25">
      <c r="A19" s="4" t="s">
        <v>18</v>
      </c>
      <c r="B19" s="4"/>
      <c r="C19" s="7">
        <f>C16*C17*C18/60</f>
        <v>245</v>
      </c>
      <c r="D19" s="7">
        <f>D16*D17*D18/60</f>
        <v>162</v>
      </c>
      <c r="E19" s="7">
        <f>E16*E17*E18/60</f>
        <v>96</v>
      </c>
      <c r="F19" s="7">
        <f t="shared" ref="F19:G19" si="2">F16*F17*F18/60</f>
        <v>0</v>
      </c>
      <c r="G19" s="61">
        <f t="shared" si="2"/>
        <v>16</v>
      </c>
    </row>
    <row r="20" spans="1:21" x14ac:dyDescent="0.25">
      <c r="A20" s="3" t="s">
        <v>19</v>
      </c>
      <c r="B20" s="4"/>
      <c r="C20" s="8" t="s">
        <v>4</v>
      </c>
      <c r="D20" s="8" t="s">
        <v>4</v>
      </c>
      <c r="E20" s="8" t="s">
        <v>4</v>
      </c>
      <c r="F20" s="8"/>
      <c r="G20" s="62"/>
    </row>
    <row r="21" spans="1:21" x14ac:dyDescent="0.25">
      <c r="A21" s="4" t="s">
        <v>5</v>
      </c>
      <c r="B21" s="4"/>
      <c r="C21" s="5">
        <v>6</v>
      </c>
      <c r="D21" s="5">
        <v>6</v>
      </c>
      <c r="E21" s="5">
        <v>5</v>
      </c>
      <c r="F21" s="5"/>
      <c r="G21" s="60">
        <v>7</v>
      </c>
    </row>
    <row r="22" spans="1:21" x14ac:dyDescent="0.25">
      <c r="A22" s="4" t="s">
        <v>6</v>
      </c>
      <c r="B22" s="4"/>
      <c r="C22" s="5">
        <v>30</v>
      </c>
      <c r="D22" s="5">
        <v>29</v>
      </c>
      <c r="E22" s="5">
        <v>32</v>
      </c>
      <c r="F22" s="5"/>
      <c r="G22" s="60">
        <v>7.5</v>
      </c>
    </row>
    <row r="23" spans="1:21" x14ac:dyDescent="0.25">
      <c r="A23" s="4" t="s">
        <v>7</v>
      </c>
      <c r="B23" s="4"/>
      <c r="C23" s="5">
        <v>60</v>
      </c>
      <c r="D23" s="5">
        <v>60</v>
      </c>
      <c r="E23" s="5">
        <v>60</v>
      </c>
      <c r="F23" s="5"/>
      <c r="G23" s="60">
        <v>60</v>
      </c>
    </row>
    <row r="24" spans="1:21" x14ac:dyDescent="0.25">
      <c r="A24" s="4" t="s">
        <v>20</v>
      </c>
      <c r="B24" s="4"/>
      <c r="C24" s="7">
        <f>C21*C22*C23/60</f>
        <v>180</v>
      </c>
      <c r="D24" s="7">
        <f>D21*D22*D23/60</f>
        <v>174</v>
      </c>
      <c r="E24" s="7">
        <f>E21*E22*E23/60</f>
        <v>160</v>
      </c>
      <c r="F24" s="7">
        <f t="shared" ref="F24:G24" si="3">F21*F22*F23/60</f>
        <v>0</v>
      </c>
      <c r="G24" s="61">
        <f t="shared" si="3"/>
        <v>52.5</v>
      </c>
    </row>
    <row r="25" spans="1:21" s="2" customFormat="1" ht="12.75" x14ac:dyDescent="0.2">
      <c r="A25" s="10" t="s">
        <v>21</v>
      </c>
      <c r="B25" s="10"/>
      <c r="C25" s="7">
        <f>C9+C14+C19+C24</f>
        <v>881</v>
      </c>
      <c r="D25" s="7">
        <f>D9+D14+D19+D24</f>
        <v>816</v>
      </c>
      <c r="E25" s="7">
        <f>E9+E14+E19+E24</f>
        <v>440</v>
      </c>
      <c r="F25" s="7">
        <f t="shared" ref="F25:G25" si="4">F9+F14+F19+F24</f>
        <v>0</v>
      </c>
      <c r="G25" s="61">
        <f t="shared" si="4"/>
        <v>580.5</v>
      </c>
      <c r="H25" s="31">
        <f>SUM(C25:E25)</f>
        <v>2137</v>
      </c>
      <c r="I25" s="2" t="s">
        <v>22</v>
      </c>
      <c r="J25" s="2" t="s">
        <v>23</v>
      </c>
    </row>
    <row r="26" spans="1:21" x14ac:dyDescent="0.25">
      <c r="C26" s="48"/>
      <c r="H26" s="48"/>
    </row>
    <row r="29" spans="1:21" x14ac:dyDescent="0.25">
      <c r="A29" s="10" t="s">
        <v>24</v>
      </c>
      <c r="B29" s="4"/>
      <c r="C29" s="11"/>
      <c r="D29" s="11"/>
      <c r="E29" s="11"/>
      <c r="F29" s="11"/>
      <c r="G29" s="63"/>
    </row>
    <row r="30" spans="1:21" x14ac:dyDescent="0.25">
      <c r="A30" s="3" t="s">
        <v>25</v>
      </c>
      <c r="B30" s="4"/>
      <c r="C30" s="5" t="s">
        <v>4</v>
      </c>
      <c r="D30" s="5" t="s">
        <v>4</v>
      </c>
      <c r="E30" s="5" t="s">
        <v>4</v>
      </c>
      <c r="F30" s="5"/>
      <c r="G30" s="63"/>
      <c r="J30" s="46" t="s">
        <v>26</v>
      </c>
      <c r="K30" s="46"/>
      <c r="L30" s="46"/>
      <c r="M30" s="46"/>
      <c r="N30" s="46"/>
      <c r="O30" s="46"/>
      <c r="P30" s="46"/>
      <c r="Q30" s="46"/>
      <c r="R30" s="65"/>
      <c r="S30" s="65"/>
      <c r="T30" s="65"/>
      <c r="U30" s="65"/>
    </row>
    <row r="31" spans="1:21" x14ac:dyDescent="0.25">
      <c r="A31" s="4" t="s">
        <v>5</v>
      </c>
      <c r="B31" s="4"/>
      <c r="C31" s="11">
        <v>6</v>
      </c>
      <c r="D31" s="11"/>
      <c r="E31" s="11">
        <v>9</v>
      </c>
      <c r="F31" s="11"/>
      <c r="G31" s="63"/>
      <c r="J31" s="46" t="s">
        <v>27</v>
      </c>
      <c r="K31" s="46"/>
      <c r="L31" s="46"/>
      <c r="M31" s="46"/>
      <c r="N31" s="46"/>
      <c r="O31" s="46"/>
      <c r="P31" s="46"/>
      <c r="Q31" s="46"/>
    </row>
    <row r="32" spans="1:21" x14ac:dyDescent="0.25">
      <c r="A32" s="4" t="s">
        <v>28</v>
      </c>
      <c r="B32" s="4"/>
      <c r="C32" s="11"/>
      <c r="D32" s="11"/>
      <c r="E32" s="11">
        <v>5</v>
      </c>
      <c r="F32" s="11"/>
      <c r="G32" s="63"/>
      <c r="J32" s="46" t="s">
        <v>29</v>
      </c>
      <c r="K32" s="46"/>
      <c r="L32" s="46"/>
      <c r="M32" s="46"/>
      <c r="N32" s="46"/>
      <c r="O32" s="46"/>
      <c r="P32" s="46"/>
      <c r="Q32" s="46"/>
    </row>
    <row r="33" spans="1:17" x14ac:dyDescent="0.25">
      <c r="A33" s="4" t="s">
        <v>30</v>
      </c>
      <c r="B33" s="4"/>
      <c r="C33" s="11"/>
      <c r="D33" s="11"/>
      <c r="E33" s="11">
        <v>8</v>
      </c>
      <c r="F33" s="11"/>
      <c r="G33" s="63"/>
      <c r="J33" s="46" t="s">
        <v>31</v>
      </c>
      <c r="K33" s="46"/>
      <c r="L33" s="46"/>
      <c r="M33" s="46"/>
      <c r="N33" s="46"/>
      <c r="O33" s="46"/>
      <c r="P33" s="46"/>
      <c r="Q33" s="46"/>
    </row>
    <row r="34" spans="1:17" s="2" customFormat="1" ht="12.75" x14ac:dyDescent="0.2">
      <c r="A34" s="12" t="s">
        <v>32</v>
      </c>
      <c r="B34" s="12"/>
      <c r="C34" s="12">
        <f>C31*C32*C33</f>
        <v>0</v>
      </c>
      <c r="D34" s="12">
        <f>D31*D32*D33</f>
        <v>0</v>
      </c>
      <c r="E34" s="12">
        <f>E31*E32*E33</f>
        <v>360</v>
      </c>
      <c r="F34" s="12">
        <f t="shared" ref="F34:G34" si="5">F31*F32*F33</f>
        <v>0</v>
      </c>
      <c r="G34" s="64">
        <f t="shared" si="5"/>
        <v>0</v>
      </c>
      <c r="J34" s="6"/>
      <c r="K34" s="6"/>
    </row>
    <row r="35" spans="1:17" x14ac:dyDescent="0.25">
      <c r="A35" s="3" t="s">
        <v>33</v>
      </c>
      <c r="B35" s="4"/>
      <c r="C35" s="8" t="s">
        <v>4</v>
      </c>
      <c r="D35" s="8" t="s">
        <v>4</v>
      </c>
      <c r="E35" s="8" t="s">
        <v>4</v>
      </c>
      <c r="F35" s="8"/>
      <c r="G35" s="63"/>
    </row>
    <row r="36" spans="1:17" x14ac:dyDescent="0.25">
      <c r="A36" s="4" t="s">
        <v>5</v>
      </c>
      <c r="B36" s="4"/>
      <c r="C36" s="11"/>
      <c r="D36" s="5"/>
      <c r="E36" s="5"/>
      <c r="F36" s="5"/>
      <c r="G36" s="63">
        <v>2</v>
      </c>
    </row>
    <row r="37" spans="1:17" x14ac:dyDescent="0.25">
      <c r="A37" s="4" t="s">
        <v>28</v>
      </c>
      <c r="B37" s="4"/>
      <c r="C37" s="11"/>
      <c r="D37" s="11"/>
      <c r="E37" s="11"/>
      <c r="F37" s="11"/>
      <c r="G37" s="63">
        <v>5</v>
      </c>
    </row>
    <row r="38" spans="1:17" x14ac:dyDescent="0.25">
      <c r="A38" s="4" t="s">
        <v>30</v>
      </c>
      <c r="B38" s="4"/>
      <c r="C38" s="11"/>
      <c r="D38" s="11"/>
      <c r="E38" s="11"/>
      <c r="F38" s="11"/>
      <c r="G38" s="63">
        <v>8</v>
      </c>
    </row>
    <row r="39" spans="1:17" s="2" customFormat="1" ht="12.75" x14ac:dyDescent="0.2">
      <c r="A39" s="12" t="s">
        <v>34</v>
      </c>
      <c r="B39" s="12"/>
      <c r="C39" s="12">
        <f>C36*C37*C38</f>
        <v>0</v>
      </c>
      <c r="D39" s="12">
        <v>0</v>
      </c>
      <c r="E39" s="12">
        <f>E36*E37*E38</f>
        <v>0</v>
      </c>
      <c r="F39" s="12">
        <f t="shared" ref="F39:G39" si="6">F36*F37*F38</f>
        <v>0</v>
      </c>
      <c r="G39" s="64">
        <f t="shared" si="6"/>
        <v>80</v>
      </c>
    </row>
    <row r="40" spans="1:17" x14ac:dyDescent="0.25">
      <c r="A40" s="3" t="s">
        <v>16</v>
      </c>
      <c r="B40" s="4"/>
      <c r="C40" s="8" t="s">
        <v>4</v>
      </c>
      <c r="D40" s="8" t="s">
        <v>4</v>
      </c>
      <c r="E40" s="58" t="s">
        <v>35</v>
      </c>
      <c r="F40" s="58"/>
      <c r="G40" s="63"/>
    </row>
    <row r="41" spans="1:17" x14ac:dyDescent="0.25">
      <c r="A41" s="4" t="s">
        <v>5</v>
      </c>
      <c r="B41" s="4"/>
      <c r="C41" s="11"/>
      <c r="D41" s="5"/>
      <c r="E41" s="52">
        <v>5</v>
      </c>
      <c r="F41" s="52"/>
      <c r="G41" s="63">
        <v>9</v>
      </c>
    </row>
    <row r="42" spans="1:17" x14ac:dyDescent="0.25">
      <c r="A42" s="4" t="s">
        <v>28</v>
      </c>
      <c r="B42" s="4"/>
      <c r="C42" s="11"/>
      <c r="D42" s="11"/>
      <c r="E42" s="58">
        <v>3</v>
      </c>
      <c r="F42" s="58"/>
      <c r="G42" s="63">
        <v>4</v>
      </c>
    </row>
    <row r="43" spans="1:17" x14ac:dyDescent="0.25">
      <c r="A43" s="4" t="s">
        <v>30</v>
      </c>
      <c r="B43" s="4"/>
      <c r="C43" s="11"/>
      <c r="D43" s="11"/>
      <c r="E43" s="58">
        <v>4</v>
      </c>
      <c r="F43" s="58"/>
      <c r="G43" s="63">
        <v>8</v>
      </c>
    </row>
    <row r="44" spans="1:17" s="2" customFormat="1" ht="12.75" x14ac:dyDescent="0.2">
      <c r="A44" s="12" t="s">
        <v>36</v>
      </c>
      <c r="B44" s="12"/>
      <c r="C44" s="12">
        <f>C41*C42*C43</f>
        <v>0</v>
      </c>
      <c r="D44" s="12">
        <f>D41*D42*D43</f>
        <v>0</v>
      </c>
      <c r="E44" s="12">
        <f>E41*E42*E43</f>
        <v>60</v>
      </c>
      <c r="F44" s="12">
        <f t="shared" ref="F44:G44" si="7">F41*F42*F43</f>
        <v>0</v>
      </c>
      <c r="G44" s="64">
        <f t="shared" si="7"/>
        <v>288</v>
      </c>
    </row>
    <row r="45" spans="1:17" x14ac:dyDescent="0.25">
      <c r="A45" s="3" t="s">
        <v>19</v>
      </c>
      <c r="B45" s="4"/>
      <c r="C45" s="8" t="s">
        <v>4</v>
      </c>
      <c r="D45" s="8" t="s">
        <v>4</v>
      </c>
      <c r="E45" s="8" t="s">
        <v>4</v>
      </c>
      <c r="F45" s="8"/>
      <c r="G45" s="63"/>
    </row>
    <row r="46" spans="1:17" x14ac:dyDescent="0.25">
      <c r="A46" s="4" t="s">
        <v>5</v>
      </c>
      <c r="B46" s="4"/>
      <c r="C46" s="5">
        <v>8</v>
      </c>
      <c r="D46" s="5">
        <v>8</v>
      </c>
      <c r="E46" s="5"/>
      <c r="F46" s="5"/>
      <c r="G46" s="63"/>
    </row>
    <row r="47" spans="1:17" x14ac:dyDescent="0.25">
      <c r="A47" s="4" t="s">
        <v>28</v>
      </c>
      <c r="B47" s="4"/>
      <c r="C47" s="11">
        <v>5</v>
      </c>
      <c r="D47" s="11">
        <v>5</v>
      </c>
      <c r="E47" s="11"/>
      <c r="F47" s="11"/>
      <c r="G47" s="63"/>
    </row>
    <row r="48" spans="1:17" x14ac:dyDescent="0.25">
      <c r="A48" s="4" t="s">
        <v>30</v>
      </c>
      <c r="B48" s="4"/>
      <c r="C48" s="11">
        <v>6</v>
      </c>
      <c r="D48" s="11">
        <v>6</v>
      </c>
      <c r="E48" s="11"/>
      <c r="F48" s="11"/>
      <c r="G48" s="63"/>
    </row>
    <row r="49" spans="1:10" s="2" customFormat="1" ht="12.75" x14ac:dyDescent="0.2">
      <c r="A49" s="12" t="s">
        <v>20</v>
      </c>
      <c r="B49" s="12"/>
      <c r="C49" s="12">
        <f>C46*C47*C48</f>
        <v>240</v>
      </c>
      <c r="D49" s="12">
        <f>D46*D47*D48</f>
        <v>240</v>
      </c>
      <c r="E49" s="12">
        <f>E46*E47*E48</f>
        <v>0</v>
      </c>
      <c r="F49" s="12">
        <f t="shared" ref="F49:G49" si="8">F46*F47*F48</f>
        <v>0</v>
      </c>
      <c r="G49" s="64">
        <f t="shared" si="8"/>
        <v>0</v>
      </c>
    </row>
    <row r="50" spans="1:10" s="2" customFormat="1" ht="12.75" x14ac:dyDescent="0.2">
      <c r="A50" s="12" t="s">
        <v>37</v>
      </c>
      <c r="B50" s="12"/>
      <c r="C50" s="12">
        <f>C34+C39+C44+C49</f>
        <v>240</v>
      </c>
      <c r="D50" s="12">
        <f>D34+D39+D44+D49</f>
        <v>240</v>
      </c>
      <c r="E50" s="12">
        <f>E34+E39+E44+E49</f>
        <v>420</v>
      </c>
      <c r="F50" s="12">
        <f t="shared" ref="F50:G50" si="9">F34+F39+F44+F49</f>
        <v>0</v>
      </c>
      <c r="G50" s="64">
        <f t="shared" si="9"/>
        <v>368</v>
      </c>
      <c r="H50" s="15">
        <f>SUM(C50:E50)</f>
        <v>900</v>
      </c>
      <c r="I50" s="2" t="s">
        <v>38</v>
      </c>
      <c r="J50" s="2" t="s">
        <v>39</v>
      </c>
    </row>
    <row r="53" spans="1:10" x14ac:dyDescent="0.25">
      <c r="H53" s="4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21" workbookViewId="0">
      <selection activeCell="M26" sqref="M26"/>
    </sheetView>
  </sheetViews>
  <sheetFormatPr defaultRowHeight="15" x14ac:dyDescent="0.25"/>
  <cols>
    <col min="2" max="2" width="12.7109375" customWidth="1"/>
    <col min="3" max="3" width="33.28515625" bestFit="1" customWidth="1"/>
    <col min="4" max="4" width="20.28515625" customWidth="1"/>
    <col min="5" max="5" width="17.85546875" customWidth="1"/>
    <col min="7" max="7" width="11.7109375" bestFit="1" customWidth="1"/>
    <col min="257" max="257" width="12.7109375" customWidth="1"/>
    <col min="513" max="513" width="12.7109375" customWidth="1"/>
    <col min="769" max="769" width="12.7109375" customWidth="1"/>
    <col min="1025" max="1025" width="12.7109375" customWidth="1"/>
    <col min="1281" max="1281" width="12.7109375" customWidth="1"/>
    <col min="1537" max="1537" width="12.7109375" customWidth="1"/>
    <col min="1793" max="1793" width="12.7109375" customWidth="1"/>
    <col min="2049" max="2049" width="12.7109375" customWidth="1"/>
    <col min="2305" max="2305" width="12.7109375" customWidth="1"/>
    <col min="2561" max="2561" width="12.7109375" customWidth="1"/>
    <col min="2817" max="2817" width="12.7109375" customWidth="1"/>
    <col min="3073" max="3073" width="12.7109375" customWidth="1"/>
    <col min="3329" max="3329" width="12.7109375" customWidth="1"/>
    <col min="3585" max="3585" width="12.7109375" customWidth="1"/>
    <col min="3841" max="3841" width="12.7109375" customWidth="1"/>
    <col min="4097" max="4097" width="12.7109375" customWidth="1"/>
    <col min="4353" max="4353" width="12.7109375" customWidth="1"/>
    <col min="4609" max="4609" width="12.7109375" customWidth="1"/>
    <col min="4865" max="4865" width="12.7109375" customWidth="1"/>
    <col min="5121" max="5121" width="12.7109375" customWidth="1"/>
    <col min="5377" max="5377" width="12.7109375" customWidth="1"/>
    <col min="5633" max="5633" width="12.7109375" customWidth="1"/>
    <col min="5889" max="5889" width="12.7109375" customWidth="1"/>
    <col min="6145" max="6145" width="12.7109375" customWidth="1"/>
    <col min="6401" max="6401" width="12.7109375" customWidth="1"/>
    <col min="6657" max="6657" width="12.7109375" customWidth="1"/>
    <col min="6913" max="6913" width="12.7109375" customWidth="1"/>
    <col min="7169" max="7169" width="12.7109375" customWidth="1"/>
    <col min="7425" max="7425" width="12.7109375" customWidth="1"/>
    <col min="7681" max="7681" width="12.7109375" customWidth="1"/>
    <col min="7937" max="7937" width="12.7109375" customWidth="1"/>
    <col min="8193" max="8193" width="12.7109375" customWidth="1"/>
    <col min="8449" max="8449" width="12.7109375" customWidth="1"/>
    <col min="8705" max="8705" width="12.7109375" customWidth="1"/>
    <col min="8961" max="8961" width="12.7109375" customWidth="1"/>
    <col min="9217" max="9217" width="12.7109375" customWidth="1"/>
    <col min="9473" max="9473" width="12.7109375" customWidth="1"/>
    <col min="9729" max="9729" width="12.7109375" customWidth="1"/>
    <col min="9985" max="9985" width="12.7109375" customWidth="1"/>
    <col min="10241" max="10241" width="12.7109375" customWidth="1"/>
    <col min="10497" max="10497" width="12.7109375" customWidth="1"/>
    <col min="10753" max="10753" width="12.7109375" customWidth="1"/>
    <col min="11009" max="11009" width="12.7109375" customWidth="1"/>
    <col min="11265" max="11265" width="12.7109375" customWidth="1"/>
    <col min="11521" max="11521" width="12.7109375" customWidth="1"/>
    <col min="11777" max="11777" width="12.7109375" customWidth="1"/>
    <col min="12033" max="12033" width="12.7109375" customWidth="1"/>
    <col min="12289" max="12289" width="12.7109375" customWidth="1"/>
    <col min="12545" max="12545" width="12.7109375" customWidth="1"/>
    <col min="12801" max="12801" width="12.7109375" customWidth="1"/>
    <col min="13057" max="13057" width="12.7109375" customWidth="1"/>
    <col min="13313" max="13313" width="12.7109375" customWidth="1"/>
    <col min="13569" max="13569" width="12.7109375" customWidth="1"/>
    <col min="13825" max="13825" width="12.7109375" customWidth="1"/>
    <col min="14081" max="14081" width="12.7109375" customWidth="1"/>
    <col min="14337" max="14337" width="12.7109375" customWidth="1"/>
    <col min="14593" max="14593" width="12.7109375" customWidth="1"/>
    <col min="14849" max="14849" width="12.7109375" customWidth="1"/>
    <col min="15105" max="15105" width="12.7109375" customWidth="1"/>
    <col min="15361" max="15361" width="12.7109375" customWidth="1"/>
    <col min="15617" max="15617" width="12.7109375" customWidth="1"/>
    <col min="15873" max="15873" width="12.7109375" customWidth="1"/>
    <col min="16129" max="16129" width="12.7109375" customWidth="1"/>
  </cols>
  <sheetData>
    <row r="1" spans="1:11" ht="18" x14ac:dyDescent="0.25">
      <c r="A1" s="1" t="s">
        <v>0</v>
      </c>
      <c r="H1" t="s">
        <v>40</v>
      </c>
    </row>
    <row r="2" spans="1:11" ht="18" x14ac:dyDescent="0.25">
      <c r="A2" s="1"/>
    </row>
    <row r="3" spans="1:11" x14ac:dyDescent="0.25">
      <c r="A3" s="2" t="s">
        <v>79</v>
      </c>
      <c r="C3" s="2"/>
    </row>
    <row r="4" spans="1:11" x14ac:dyDescent="0.25">
      <c r="A4" s="3" t="s">
        <v>1</v>
      </c>
      <c r="B4" s="4"/>
      <c r="C4" s="3" t="s">
        <v>41</v>
      </c>
      <c r="D4" s="10" t="s">
        <v>42</v>
      </c>
      <c r="E4" s="10" t="s">
        <v>43</v>
      </c>
    </row>
    <row r="5" spans="1:11" x14ac:dyDescent="0.25">
      <c r="A5" s="3" t="s">
        <v>3</v>
      </c>
      <c r="B5" s="4"/>
      <c r="C5" s="5" t="s">
        <v>4</v>
      </c>
      <c r="D5" s="68" t="s">
        <v>4</v>
      </c>
      <c r="E5" s="5" t="s">
        <v>4</v>
      </c>
      <c r="F5" s="13"/>
      <c r="H5" s="14"/>
    </row>
    <row r="6" spans="1:11" x14ac:dyDescent="0.25">
      <c r="A6" s="4" t="s">
        <v>5</v>
      </c>
      <c r="B6" s="4"/>
      <c r="C6" s="66">
        <v>8</v>
      </c>
      <c r="D6" s="69"/>
      <c r="E6" s="67">
        <v>9</v>
      </c>
    </row>
    <row r="7" spans="1:11" x14ac:dyDescent="0.25">
      <c r="A7" s="4" t="s">
        <v>6</v>
      </c>
      <c r="B7" s="4"/>
      <c r="C7" s="66">
        <v>24</v>
      </c>
      <c r="D7" s="69"/>
      <c r="E7" s="67">
        <v>36</v>
      </c>
      <c r="F7" s="13"/>
    </row>
    <row r="8" spans="1:11" x14ac:dyDescent="0.25">
      <c r="A8" s="4" t="s">
        <v>7</v>
      </c>
      <c r="B8" s="4"/>
      <c r="C8" s="66">
        <v>60</v>
      </c>
      <c r="D8" s="69"/>
      <c r="E8" s="67">
        <v>60</v>
      </c>
      <c r="F8" s="13"/>
    </row>
    <row r="9" spans="1:11" x14ac:dyDescent="0.25">
      <c r="A9" s="4" t="s">
        <v>8</v>
      </c>
      <c r="B9" s="4"/>
      <c r="C9" s="7">
        <f>C6*C7*C8/60</f>
        <v>192</v>
      </c>
      <c r="D9" s="7">
        <f>D6*D7*D8/60</f>
        <v>0</v>
      </c>
      <c r="E9" s="7">
        <f>E6*E7*E8/60</f>
        <v>324</v>
      </c>
      <c r="F9" s="13"/>
    </row>
    <row r="10" spans="1:11" ht="15.75" thickBot="1" x14ac:dyDescent="0.3">
      <c r="A10" s="3" t="s">
        <v>9</v>
      </c>
      <c r="B10" s="4"/>
      <c r="C10" s="8" t="s">
        <v>4</v>
      </c>
      <c r="D10" s="8" t="s">
        <v>4</v>
      </c>
      <c r="E10" s="8" t="s">
        <v>4</v>
      </c>
      <c r="F10" s="13"/>
    </row>
    <row r="11" spans="1:11" x14ac:dyDescent="0.25">
      <c r="A11" s="4" t="s">
        <v>5</v>
      </c>
      <c r="B11" s="4"/>
      <c r="C11" s="5">
        <v>8</v>
      </c>
      <c r="D11" s="5">
        <v>8</v>
      </c>
      <c r="E11" s="5"/>
      <c r="H11" s="32" t="s">
        <v>11</v>
      </c>
      <c r="I11" s="33"/>
      <c r="J11" s="33"/>
      <c r="K11" s="34"/>
    </row>
    <row r="12" spans="1:11" x14ac:dyDescent="0.25">
      <c r="A12" s="4" t="s">
        <v>6</v>
      </c>
      <c r="B12" s="4"/>
      <c r="C12" s="53">
        <v>27</v>
      </c>
      <c r="D12" s="5">
        <v>36</v>
      </c>
      <c r="E12" s="53"/>
      <c r="F12" s="13"/>
      <c r="H12" s="35" t="s">
        <v>44</v>
      </c>
      <c r="K12" s="36"/>
    </row>
    <row r="13" spans="1:11" x14ac:dyDescent="0.25">
      <c r="A13" s="4" t="s">
        <v>7</v>
      </c>
      <c r="B13" s="4"/>
      <c r="C13" s="53">
        <v>60</v>
      </c>
      <c r="D13" s="5">
        <v>60</v>
      </c>
      <c r="E13" s="53"/>
      <c r="F13" s="13"/>
      <c r="H13" s="35" t="s">
        <v>13</v>
      </c>
      <c r="K13" s="36"/>
    </row>
    <row r="14" spans="1:11" x14ac:dyDescent="0.25">
      <c r="A14" s="4" t="s">
        <v>14</v>
      </c>
      <c r="B14" s="4"/>
      <c r="C14" s="54">
        <f>C11*C12*C13/60</f>
        <v>216</v>
      </c>
      <c r="D14" s="54">
        <f>D11*D12*D13/60</f>
        <v>288</v>
      </c>
      <c r="E14" s="54">
        <f>E11*E12*E13/60</f>
        <v>0</v>
      </c>
      <c r="F14" s="13"/>
      <c r="H14" s="35" t="s">
        <v>15</v>
      </c>
      <c r="K14" s="36"/>
    </row>
    <row r="15" spans="1:11" x14ac:dyDescent="0.25">
      <c r="A15" s="3" t="s">
        <v>16</v>
      </c>
      <c r="B15" s="4"/>
      <c r="C15" s="55" t="s">
        <v>4</v>
      </c>
      <c r="D15" s="55" t="s">
        <v>4</v>
      </c>
      <c r="E15" s="55" t="s">
        <v>4</v>
      </c>
      <c r="F15" s="13"/>
      <c r="H15" s="37" t="s">
        <v>17</v>
      </c>
      <c r="I15" s="38"/>
      <c r="J15" s="38"/>
      <c r="K15" s="39"/>
    </row>
    <row r="16" spans="1:11" x14ac:dyDescent="0.25">
      <c r="A16" s="4" t="s">
        <v>5</v>
      </c>
      <c r="B16" s="4"/>
      <c r="C16" s="53">
        <v>7</v>
      </c>
      <c r="D16" s="53">
        <v>7</v>
      </c>
      <c r="E16" s="53"/>
    </row>
    <row r="17" spans="1:8" x14ac:dyDescent="0.25">
      <c r="A17" s="4" t="s">
        <v>6</v>
      </c>
      <c r="B17" s="4"/>
      <c r="C17" s="53">
        <v>35</v>
      </c>
      <c r="D17" s="53">
        <v>29</v>
      </c>
      <c r="E17" s="53"/>
      <c r="F17" s="13"/>
      <c r="H17" s="40"/>
    </row>
    <row r="18" spans="1:8" x14ac:dyDescent="0.25">
      <c r="A18" s="4" t="s">
        <v>7</v>
      </c>
      <c r="B18" s="4"/>
      <c r="C18" s="53">
        <v>60</v>
      </c>
      <c r="D18" s="53">
        <v>60</v>
      </c>
      <c r="E18" s="53"/>
      <c r="F18" s="13"/>
    </row>
    <row r="19" spans="1:8" x14ac:dyDescent="0.25">
      <c r="A19" s="4" t="s">
        <v>18</v>
      </c>
      <c r="B19" s="4"/>
      <c r="C19" s="54">
        <f>C16*C17*C18/60</f>
        <v>245</v>
      </c>
      <c r="D19" s="54">
        <f>D16*D17*D18/60</f>
        <v>203</v>
      </c>
      <c r="E19" s="54">
        <f>E16*E17*E18/60</f>
        <v>0</v>
      </c>
      <c r="F19" s="13"/>
    </row>
    <row r="20" spans="1:8" x14ac:dyDescent="0.25">
      <c r="A20" s="3" t="s">
        <v>19</v>
      </c>
      <c r="B20" s="4"/>
      <c r="C20" s="55" t="s">
        <v>4</v>
      </c>
      <c r="D20" s="55" t="s">
        <v>45</v>
      </c>
      <c r="E20" s="55" t="s">
        <v>4</v>
      </c>
      <c r="F20" s="13"/>
    </row>
    <row r="21" spans="1:8" x14ac:dyDescent="0.25">
      <c r="A21" s="4" t="s">
        <v>5</v>
      </c>
      <c r="B21" s="4"/>
      <c r="C21" s="53">
        <v>6</v>
      </c>
      <c r="D21" s="53">
        <v>6</v>
      </c>
      <c r="E21" s="70">
        <v>5</v>
      </c>
    </row>
    <row r="22" spans="1:8" x14ac:dyDescent="0.25">
      <c r="A22" s="4" t="s">
        <v>6</v>
      </c>
      <c r="B22" s="4"/>
      <c r="C22" s="53">
        <v>26</v>
      </c>
      <c r="D22" s="53">
        <v>20</v>
      </c>
      <c r="E22" s="70">
        <v>38</v>
      </c>
      <c r="F22" s="13"/>
      <c r="H22" s="6"/>
    </row>
    <row r="23" spans="1:8" x14ac:dyDescent="0.25">
      <c r="A23" s="4" t="s">
        <v>7</v>
      </c>
      <c r="B23" s="4"/>
      <c r="C23" s="53">
        <v>60</v>
      </c>
      <c r="D23" s="53">
        <v>60</v>
      </c>
      <c r="E23" s="70">
        <v>60</v>
      </c>
      <c r="F23" s="13"/>
      <c r="H23" s="6"/>
    </row>
    <row r="24" spans="1:8" x14ac:dyDescent="0.25">
      <c r="A24" s="4" t="s">
        <v>20</v>
      </c>
      <c r="B24" s="4"/>
      <c r="C24" s="54">
        <f>C21*C22*C23/60</f>
        <v>156</v>
      </c>
      <c r="D24" s="54">
        <f>D21*D22*D23/60</f>
        <v>120</v>
      </c>
      <c r="E24" s="54">
        <f>E21*E22*E23/60</f>
        <v>190</v>
      </c>
      <c r="F24" s="13"/>
    </row>
    <row r="25" spans="1:8" s="2" customFormat="1" ht="12.75" x14ac:dyDescent="0.2">
      <c r="A25" s="10" t="s">
        <v>21</v>
      </c>
      <c r="B25" s="10"/>
      <c r="C25" s="54">
        <f>C9+C14+C19+C24</f>
        <v>809</v>
      </c>
      <c r="D25" s="54">
        <f>D9+D14+D19+D24</f>
        <v>611</v>
      </c>
      <c r="E25" s="54">
        <f>E9+E14+E19+E24</f>
        <v>514</v>
      </c>
      <c r="F25" s="31">
        <f>SUM(C25:E25)</f>
        <v>1934</v>
      </c>
      <c r="G25" s="2" t="s">
        <v>22</v>
      </c>
      <c r="H25" s="2" t="s">
        <v>46</v>
      </c>
    </row>
    <row r="26" spans="1:8" x14ac:dyDescent="0.25">
      <c r="C26" s="48"/>
      <c r="D26" s="56"/>
      <c r="E26" s="56"/>
      <c r="F26" s="48"/>
    </row>
    <row r="29" spans="1:8" x14ac:dyDescent="0.25">
      <c r="A29" s="10" t="s">
        <v>24</v>
      </c>
      <c r="B29" s="4"/>
      <c r="C29" s="3" t="s">
        <v>41</v>
      </c>
      <c r="D29" s="10" t="s">
        <v>42</v>
      </c>
      <c r="E29" s="10" t="s">
        <v>43</v>
      </c>
    </row>
    <row r="30" spans="1:8" x14ac:dyDescent="0.25">
      <c r="A30" s="3" t="s">
        <v>25</v>
      </c>
      <c r="B30" s="4"/>
      <c r="C30" s="5" t="s">
        <v>4</v>
      </c>
      <c r="D30" s="5" t="s">
        <v>4</v>
      </c>
      <c r="E30" s="5" t="s">
        <v>4</v>
      </c>
    </row>
    <row r="31" spans="1:8" x14ac:dyDescent="0.25">
      <c r="A31" s="4" t="s">
        <v>5</v>
      </c>
      <c r="B31" s="4"/>
      <c r="C31" s="11"/>
      <c r="D31" s="5">
        <v>10</v>
      </c>
      <c r="E31" s="5"/>
    </row>
    <row r="32" spans="1:8" x14ac:dyDescent="0.25">
      <c r="A32" s="4" t="s">
        <v>28</v>
      </c>
      <c r="B32" s="4"/>
      <c r="C32" s="11"/>
      <c r="D32" s="11">
        <v>4</v>
      </c>
      <c r="E32" s="11"/>
    </row>
    <row r="33" spans="1:9" x14ac:dyDescent="0.25">
      <c r="A33" s="4" t="s">
        <v>30</v>
      </c>
      <c r="B33" s="4"/>
      <c r="C33" s="11"/>
      <c r="D33" s="11">
        <v>8</v>
      </c>
      <c r="E33" s="11"/>
    </row>
    <row r="34" spans="1:9" s="2" customFormat="1" ht="12.75" x14ac:dyDescent="0.2">
      <c r="A34" s="12" t="s">
        <v>32</v>
      </c>
      <c r="B34" s="12"/>
      <c r="C34" s="12"/>
      <c r="D34" s="12">
        <f>D31*D32*D33</f>
        <v>320</v>
      </c>
      <c r="E34" s="12">
        <f>E31*E32*E33</f>
        <v>0</v>
      </c>
      <c r="H34" s="6"/>
      <c r="I34" s="6"/>
    </row>
    <row r="35" spans="1:9" x14ac:dyDescent="0.25">
      <c r="A35" s="3" t="s">
        <v>33</v>
      </c>
      <c r="B35" s="4"/>
      <c r="C35" s="8" t="s">
        <v>4</v>
      </c>
      <c r="D35" s="8" t="s">
        <v>4</v>
      </c>
      <c r="E35" s="8" t="s">
        <v>4</v>
      </c>
    </row>
    <row r="36" spans="1:9" x14ac:dyDescent="0.25">
      <c r="A36" s="4" t="s">
        <v>5</v>
      </c>
      <c r="B36" s="4"/>
      <c r="C36" s="11"/>
      <c r="D36" s="5"/>
      <c r="E36" s="5">
        <v>10</v>
      </c>
    </row>
    <row r="37" spans="1:9" x14ac:dyDescent="0.25">
      <c r="A37" s="4" t="s">
        <v>28</v>
      </c>
      <c r="B37" s="4"/>
      <c r="C37" s="11"/>
      <c r="D37" s="11"/>
      <c r="E37" s="11">
        <v>4</v>
      </c>
    </row>
    <row r="38" spans="1:9" x14ac:dyDescent="0.25">
      <c r="A38" s="4" t="s">
        <v>30</v>
      </c>
      <c r="B38" s="4"/>
      <c r="C38" s="11"/>
      <c r="D38" s="11"/>
      <c r="E38" s="11">
        <v>8</v>
      </c>
    </row>
    <row r="39" spans="1:9" s="2" customFormat="1" ht="12.75" x14ac:dyDescent="0.2">
      <c r="A39" s="12" t="s">
        <v>34</v>
      </c>
      <c r="B39" s="12"/>
      <c r="C39" s="12">
        <f>C36*C37*C38</f>
        <v>0</v>
      </c>
      <c r="D39" s="12">
        <f>D36*D37*D38</f>
        <v>0</v>
      </c>
      <c r="E39" s="12">
        <f>E36*E37*E38</f>
        <v>320</v>
      </c>
    </row>
    <row r="40" spans="1:9" x14ac:dyDescent="0.25">
      <c r="A40" s="3" t="s">
        <v>16</v>
      </c>
      <c r="B40" s="4"/>
      <c r="C40" s="8" t="s">
        <v>4</v>
      </c>
      <c r="D40" s="8" t="s">
        <v>4</v>
      </c>
      <c r="E40" s="8" t="s">
        <v>4</v>
      </c>
    </row>
    <row r="41" spans="1:9" x14ac:dyDescent="0.25">
      <c r="A41" s="4" t="s">
        <v>5</v>
      </c>
      <c r="B41" s="4"/>
      <c r="C41" s="11"/>
      <c r="D41" s="5"/>
      <c r="E41" s="5">
        <v>10</v>
      </c>
    </row>
    <row r="42" spans="1:9" x14ac:dyDescent="0.25">
      <c r="A42" s="4" t="s">
        <v>28</v>
      </c>
      <c r="B42" s="4"/>
      <c r="C42" s="11"/>
      <c r="D42" s="11"/>
      <c r="E42" s="11">
        <v>4</v>
      </c>
    </row>
    <row r="43" spans="1:9" x14ac:dyDescent="0.25">
      <c r="A43" s="4" t="s">
        <v>30</v>
      </c>
      <c r="B43" s="4"/>
      <c r="C43" s="11"/>
      <c r="D43" s="11"/>
      <c r="E43" s="11">
        <v>8</v>
      </c>
    </row>
    <row r="44" spans="1:9" s="2" customFormat="1" ht="12.75" x14ac:dyDescent="0.2">
      <c r="A44" s="12" t="s">
        <v>36</v>
      </c>
      <c r="B44" s="12"/>
      <c r="C44" s="12">
        <f>C41*C42*C43</f>
        <v>0</v>
      </c>
      <c r="D44" s="12">
        <f>D41*D42*D43</f>
        <v>0</v>
      </c>
      <c r="E44" s="12">
        <f>E41*E42*E43</f>
        <v>320</v>
      </c>
    </row>
    <row r="45" spans="1:9" x14ac:dyDescent="0.25">
      <c r="A45" s="3" t="s">
        <v>19</v>
      </c>
      <c r="B45" s="4"/>
      <c r="C45" s="8" t="s">
        <v>4</v>
      </c>
      <c r="D45" s="8" t="s">
        <v>4</v>
      </c>
      <c r="E45" s="8" t="s">
        <v>4</v>
      </c>
    </row>
    <row r="46" spans="1:9" x14ac:dyDescent="0.25">
      <c r="A46" s="4" t="s">
        <v>5</v>
      </c>
      <c r="B46" s="4"/>
      <c r="C46" s="5"/>
      <c r="D46" s="5"/>
      <c r="E46" s="5"/>
    </row>
    <row r="47" spans="1:9" x14ac:dyDescent="0.25">
      <c r="A47" s="4" t="s">
        <v>28</v>
      </c>
      <c r="B47" s="4"/>
      <c r="C47" s="11"/>
      <c r="D47" s="11"/>
      <c r="E47" s="11"/>
    </row>
    <row r="48" spans="1:9" x14ac:dyDescent="0.25">
      <c r="A48" s="4" t="s">
        <v>30</v>
      </c>
      <c r="B48" s="4"/>
      <c r="C48" s="11"/>
      <c r="D48" s="11"/>
      <c r="E48" s="11"/>
    </row>
    <row r="49" spans="1:8" s="2" customFormat="1" ht="12.75" x14ac:dyDescent="0.2">
      <c r="A49" s="12" t="s">
        <v>20</v>
      </c>
      <c r="B49" s="12"/>
      <c r="C49" s="12">
        <f>C46*C47*C48</f>
        <v>0</v>
      </c>
      <c r="D49" s="12">
        <f>D46*D47*D48</f>
        <v>0</v>
      </c>
      <c r="E49" s="12">
        <f>E46*E47*E48</f>
        <v>0</v>
      </c>
    </row>
    <row r="50" spans="1:8" s="2" customFormat="1" ht="12.75" x14ac:dyDescent="0.2">
      <c r="A50" s="12" t="s">
        <v>37</v>
      </c>
      <c r="B50" s="12"/>
      <c r="C50" s="12">
        <f>C34+C39+C44+C49</f>
        <v>0</v>
      </c>
      <c r="D50" s="12">
        <f>D34+D39+D44+D49</f>
        <v>320</v>
      </c>
      <c r="E50" s="12">
        <f>E34+E39+E44+E49</f>
        <v>640</v>
      </c>
      <c r="F50" s="57">
        <f>SUM(C50:E50)</f>
        <v>960</v>
      </c>
      <c r="G50" s="2" t="s">
        <v>38</v>
      </c>
      <c r="H50" s="2" t="s">
        <v>47</v>
      </c>
    </row>
    <row r="53" spans="1:8" x14ac:dyDescent="0.25">
      <c r="F53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9"/>
  <sheetViews>
    <sheetView topLeftCell="A27" workbookViewId="0">
      <selection activeCell="I37" sqref="I37"/>
    </sheetView>
  </sheetViews>
  <sheetFormatPr defaultRowHeight="15" x14ac:dyDescent="0.25"/>
  <cols>
    <col min="2" max="2" width="14" customWidth="1"/>
    <col min="3" max="3" width="14.5703125" customWidth="1"/>
    <col min="4" max="4" width="21.42578125" customWidth="1"/>
    <col min="5" max="5" width="30.28515625" customWidth="1"/>
    <col min="7" max="7" width="18.85546875" customWidth="1"/>
  </cols>
  <sheetData>
    <row r="2" spans="1:11" x14ac:dyDescent="0.25">
      <c r="A2" s="2" t="s">
        <v>80</v>
      </c>
    </row>
    <row r="3" spans="1:11" x14ac:dyDescent="0.25">
      <c r="A3" s="3" t="s">
        <v>1</v>
      </c>
      <c r="B3" s="4"/>
      <c r="C3" s="3" t="s">
        <v>48</v>
      </c>
      <c r="D3" s="10" t="s">
        <v>49</v>
      </c>
      <c r="E3" s="10" t="s">
        <v>50</v>
      </c>
    </row>
    <row r="4" spans="1:11" x14ac:dyDescent="0.25">
      <c r="A4" s="3" t="s">
        <v>3</v>
      </c>
      <c r="B4" s="4"/>
      <c r="C4" s="5" t="s">
        <v>4</v>
      </c>
      <c r="D4" s="5" t="s">
        <v>4</v>
      </c>
      <c r="E4" s="5" t="s">
        <v>4</v>
      </c>
      <c r="F4" s="13"/>
      <c r="H4" s="14"/>
    </row>
    <row r="5" spans="1:11" x14ac:dyDescent="0.25">
      <c r="A5" s="4" t="s">
        <v>5</v>
      </c>
      <c r="B5" s="4"/>
      <c r="C5" s="5">
        <v>8</v>
      </c>
      <c r="D5" s="5">
        <v>8</v>
      </c>
      <c r="E5" s="5"/>
      <c r="F5" s="13"/>
    </row>
    <row r="6" spans="1:11" x14ac:dyDescent="0.25">
      <c r="A6" s="4" t="s">
        <v>6</v>
      </c>
      <c r="B6" s="4"/>
      <c r="C6" s="5">
        <v>31</v>
      </c>
      <c r="D6" s="5">
        <v>27</v>
      </c>
      <c r="E6" s="5"/>
      <c r="F6" s="13"/>
    </row>
    <row r="7" spans="1:11" x14ac:dyDescent="0.25">
      <c r="A7" s="4" t="s">
        <v>7</v>
      </c>
      <c r="B7" s="4"/>
      <c r="C7" s="5">
        <v>60</v>
      </c>
      <c r="D7" s="5">
        <v>60</v>
      </c>
      <c r="E7" s="5"/>
      <c r="F7" s="13"/>
    </row>
    <row r="8" spans="1:11" x14ac:dyDescent="0.25">
      <c r="A8" s="4" t="s">
        <v>8</v>
      </c>
      <c r="B8" s="4"/>
      <c r="C8" s="7">
        <f>C5*C6*C7/60</f>
        <v>248</v>
      </c>
      <c r="D8" s="7">
        <f>D5*D6*D7/60</f>
        <v>216</v>
      </c>
      <c r="E8" s="7">
        <f>E5*E6*E7/60</f>
        <v>0</v>
      </c>
      <c r="F8" s="13"/>
    </row>
    <row r="9" spans="1:11" ht="15.75" thickBot="1" x14ac:dyDescent="0.3">
      <c r="A9" s="3" t="s">
        <v>9</v>
      </c>
      <c r="B9" s="4"/>
      <c r="C9" s="8" t="s">
        <v>4</v>
      </c>
      <c r="D9" s="8" t="s">
        <v>4</v>
      </c>
      <c r="E9" s="8" t="s">
        <v>4</v>
      </c>
      <c r="F9" s="13"/>
    </row>
    <row r="10" spans="1:11" x14ac:dyDescent="0.25">
      <c r="A10" s="4" t="s">
        <v>5</v>
      </c>
      <c r="B10" s="4"/>
      <c r="C10" s="5">
        <v>8</v>
      </c>
      <c r="D10" s="5">
        <v>8</v>
      </c>
      <c r="E10" s="5"/>
      <c r="F10" s="13"/>
      <c r="H10" s="32" t="s">
        <v>11</v>
      </c>
      <c r="I10" s="33"/>
      <c r="J10" s="33"/>
      <c r="K10" s="34"/>
    </row>
    <row r="11" spans="1:11" x14ac:dyDescent="0.25">
      <c r="A11" s="4" t="s">
        <v>6</v>
      </c>
      <c r="B11" s="4"/>
      <c r="C11" s="5">
        <v>34</v>
      </c>
      <c r="D11" s="5">
        <v>35</v>
      </c>
      <c r="E11" s="5"/>
      <c r="F11" s="13"/>
      <c r="H11" s="35" t="s">
        <v>44</v>
      </c>
      <c r="K11" s="36"/>
    </row>
    <row r="12" spans="1:11" x14ac:dyDescent="0.25">
      <c r="A12" s="4" t="s">
        <v>7</v>
      </c>
      <c r="B12" s="4"/>
      <c r="C12" s="5">
        <v>60</v>
      </c>
      <c r="D12" s="5">
        <v>60</v>
      </c>
      <c r="E12" s="5"/>
      <c r="F12" s="13"/>
      <c r="H12" s="35" t="s">
        <v>13</v>
      </c>
      <c r="K12" s="36"/>
    </row>
    <row r="13" spans="1:11" x14ac:dyDescent="0.25">
      <c r="A13" s="4" t="s">
        <v>14</v>
      </c>
      <c r="B13" s="4"/>
      <c r="C13" s="7">
        <f>C10*C11*C12/60</f>
        <v>272</v>
      </c>
      <c r="D13" s="7">
        <f>D10*D11*D12/60</f>
        <v>280</v>
      </c>
      <c r="E13" s="7">
        <f>E10*E11*E12/60</f>
        <v>0</v>
      </c>
      <c r="F13" s="13"/>
      <c r="H13" s="35" t="s">
        <v>15</v>
      </c>
      <c r="K13" s="36"/>
    </row>
    <row r="14" spans="1:11" ht="15.75" thickBot="1" x14ac:dyDescent="0.3">
      <c r="A14" s="3" t="s">
        <v>16</v>
      </c>
      <c r="B14" s="4"/>
      <c r="C14" s="8" t="s">
        <v>4</v>
      </c>
      <c r="D14" s="8" t="s">
        <v>4</v>
      </c>
      <c r="E14" s="8" t="s">
        <v>4</v>
      </c>
      <c r="F14" s="13"/>
      <c r="H14" s="37" t="s">
        <v>17</v>
      </c>
      <c r="I14" s="38"/>
      <c r="J14" s="38"/>
      <c r="K14" s="39"/>
    </row>
    <row r="15" spans="1:11" x14ac:dyDescent="0.25">
      <c r="A15" s="4" t="s">
        <v>5</v>
      </c>
      <c r="B15" s="4"/>
      <c r="C15" s="5">
        <v>7</v>
      </c>
      <c r="D15" s="5"/>
      <c r="E15" s="5">
        <v>7</v>
      </c>
      <c r="F15" s="13"/>
    </row>
    <row r="16" spans="1:11" x14ac:dyDescent="0.25">
      <c r="A16" s="4" t="s">
        <v>6</v>
      </c>
      <c r="B16" s="4"/>
      <c r="C16" s="5">
        <v>38</v>
      </c>
      <c r="D16" s="5"/>
      <c r="E16" s="5">
        <v>14</v>
      </c>
      <c r="F16" s="13"/>
      <c r="H16" s="40"/>
    </row>
    <row r="17" spans="1:12" x14ac:dyDescent="0.25">
      <c r="A17" s="4" t="s">
        <v>7</v>
      </c>
      <c r="B17" s="4"/>
      <c r="C17" s="5">
        <v>60</v>
      </c>
      <c r="D17" s="5"/>
      <c r="E17" s="5">
        <v>60</v>
      </c>
      <c r="F17" s="13"/>
    </row>
    <row r="18" spans="1:12" x14ac:dyDescent="0.25">
      <c r="A18" s="4" t="s">
        <v>18</v>
      </c>
      <c r="B18" s="4"/>
      <c r="C18" s="7">
        <f>C15*C16*C17/60</f>
        <v>266</v>
      </c>
      <c r="D18" s="7">
        <f>D15*D16*D17/60</f>
        <v>0</v>
      </c>
      <c r="E18" s="7">
        <f>E15*E16*E17/60</f>
        <v>98</v>
      </c>
      <c r="F18" s="13"/>
    </row>
    <row r="19" spans="1:12" x14ac:dyDescent="0.25">
      <c r="A19" s="3" t="s">
        <v>19</v>
      </c>
      <c r="B19" s="4"/>
      <c r="C19" s="8" t="s">
        <v>4</v>
      </c>
      <c r="D19" s="8" t="s">
        <v>45</v>
      </c>
      <c r="E19" s="8" t="s">
        <v>4</v>
      </c>
      <c r="F19" s="13"/>
    </row>
    <row r="20" spans="1:12" x14ac:dyDescent="0.25">
      <c r="A20" s="4" t="s">
        <v>5</v>
      </c>
      <c r="B20" s="4"/>
      <c r="C20" s="5">
        <v>6</v>
      </c>
      <c r="D20" s="5">
        <v>6</v>
      </c>
      <c r="E20" s="47">
        <v>6</v>
      </c>
      <c r="F20" s="13"/>
    </row>
    <row r="21" spans="1:12" x14ac:dyDescent="0.25">
      <c r="A21" s="4" t="s">
        <v>6</v>
      </c>
      <c r="B21" s="4"/>
      <c r="C21" s="5">
        <v>27</v>
      </c>
      <c r="D21" s="5">
        <v>32</v>
      </c>
      <c r="E21" s="47">
        <v>32</v>
      </c>
      <c r="F21" s="13"/>
      <c r="H21" s="6"/>
    </row>
    <row r="22" spans="1:12" x14ac:dyDescent="0.25">
      <c r="A22" s="4" t="s">
        <v>7</v>
      </c>
      <c r="B22" s="4"/>
      <c r="C22" s="5">
        <v>60</v>
      </c>
      <c r="D22" s="5">
        <v>60</v>
      </c>
      <c r="E22" s="47">
        <v>60</v>
      </c>
      <c r="F22" s="13"/>
      <c r="H22" s="6"/>
    </row>
    <row r="23" spans="1:12" x14ac:dyDescent="0.25">
      <c r="A23" s="4" t="s">
        <v>20</v>
      </c>
      <c r="B23" s="4"/>
      <c r="C23" s="7">
        <f>C20*C21*C22/60</f>
        <v>162</v>
      </c>
      <c r="D23" s="7">
        <f>D20*D21*D22/60</f>
        <v>192</v>
      </c>
      <c r="E23" s="7">
        <f>E20*E21*E22/60</f>
        <v>192</v>
      </c>
      <c r="F23" s="13"/>
    </row>
    <row r="24" spans="1:12" x14ac:dyDescent="0.25">
      <c r="A24" s="10" t="s">
        <v>21</v>
      </c>
      <c r="B24" s="10"/>
      <c r="C24" s="7">
        <f>C8+C13+C18+C23</f>
        <v>948</v>
      </c>
      <c r="D24" s="7">
        <f>D8+D13+D18+D23</f>
        <v>688</v>
      </c>
      <c r="E24" s="7">
        <f>E8+E13+E18+E23</f>
        <v>290</v>
      </c>
      <c r="F24" s="31">
        <f>SUM(C24:E24)</f>
        <v>1926</v>
      </c>
      <c r="G24" s="2" t="s">
        <v>22</v>
      </c>
      <c r="H24" s="2" t="s">
        <v>46</v>
      </c>
      <c r="I24" s="2"/>
      <c r="J24" s="2"/>
      <c r="K24" s="2"/>
      <c r="L24" s="2"/>
    </row>
    <row r="25" spans="1:12" x14ac:dyDescent="0.25">
      <c r="C25" s="48"/>
      <c r="F25" s="48"/>
    </row>
    <row r="26" spans="1:12" x14ac:dyDescent="0.25">
      <c r="F26" s="43"/>
      <c r="G26" s="2"/>
    </row>
    <row r="28" spans="1:12" x14ac:dyDescent="0.25">
      <c r="A28" s="10" t="s">
        <v>24</v>
      </c>
      <c r="B28" s="4"/>
      <c r="C28" s="3" t="s">
        <v>48</v>
      </c>
      <c r="D28" s="10" t="s">
        <v>49</v>
      </c>
      <c r="E28" s="10" t="s">
        <v>50</v>
      </c>
    </row>
    <row r="29" spans="1:12" x14ac:dyDescent="0.25">
      <c r="A29" s="3" t="s">
        <v>25</v>
      </c>
      <c r="B29" s="4"/>
      <c r="C29" s="5" t="s">
        <v>4</v>
      </c>
      <c r="D29" s="5" t="s">
        <v>4</v>
      </c>
      <c r="E29" s="5" t="s">
        <v>4</v>
      </c>
    </row>
    <row r="30" spans="1:12" x14ac:dyDescent="0.25">
      <c r="A30" s="4" t="s">
        <v>5</v>
      </c>
      <c r="B30" s="4"/>
      <c r="C30" s="11"/>
      <c r="D30" s="5"/>
      <c r="E30" s="5">
        <v>10</v>
      </c>
    </row>
    <row r="31" spans="1:12" x14ac:dyDescent="0.25">
      <c r="A31" s="4" t="s">
        <v>28</v>
      </c>
      <c r="B31" s="4"/>
      <c r="C31" s="11"/>
      <c r="D31" s="11"/>
      <c r="E31" s="11">
        <v>4</v>
      </c>
    </row>
    <row r="32" spans="1:12" x14ac:dyDescent="0.25">
      <c r="A32" s="4" t="s">
        <v>30</v>
      </c>
      <c r="B32" s="4"/>
      <c r="C32" s="11"/>
      <c r="D32" s="11"/>
      <c r="E32" s="11">
        <v>8</v>
      </c>
    </row>
    <row r="33" spans="1:8" x14ac:dyDescent="0.25">
      <c r="A33" s="12" t="s">
        <v>32</v>
      </c>
      <c r="B33" s="12"/>
      <c r="C33" s="12">
        <f>C30*C31*C32</f>
        <v>0</v>
      </c>
      <c r="D33" s="12">
        <f>D30*D31*D32</f>
        <v>0</v>
      </c>
      <c r="E33" s="12">
        <f>E30*E31*E32</f>
        <v>320</v>
      </c>
      <c r="F33" s="2"/>
      <c r="G33" s="2"/>
      <c r="H33" s="6"/>
    </row>
    <row r="34" spans="1:8" x14ac:dyDescent="0.25">
      <c r="A34" s="3" t="s">
        <v>33</v>
      </c>
      <c r="B34" s="4"/>
      <c r="C34" s="8" t="s">
        <v>4</v>
      </c>
      <c r="D34" s="8" t="s">
        <v>4</v>
      </c>
      <c r="E34" s="8" t="s">
        <v>4</v>
      </c>
    </row>
    <row r="35" spans="1:8" x14ac:dyDescent="0.25">
      <c r="A35" s="4" t="s">
        <v>5</v>
      </c>
      <c r="B35" s="4"/>
      <c r="C35" s="11"/>
      <c r="D35" s="5"/>
      <c r="E35" s="5">
        <v>10</v>
      </c>
    </row>
    <row r="36" spans="1:8" x14ac:dyDescent="0.25">
      <c r="A36" s="4" t="s">
        <v>28</v>
      </c>
      <c r="B36" s="4"/>
      <c r="C36" s="11"/>
      <c r="D36" s="11"/>
      <c r="E36" s="11">
        <v>4</v>
      </c>
    </row>
    <row r="37" spans="1:8" x14ac:dyDescent="0.25">
      <c r="A37" s="4" t="s">
        <v>30</v>
      </c>
      <c r="B37" s="4"/>
      <c r="C37" s="11"/>
      <c r="D37" s="11"/>
      <c r="E37" s="11">
        <v>8</v>
      </c>
    </row>
    <row r="38" spans="1:8" x14ac:dyDescent="0.25">
      <c r="A38" s="12" t="s">
        <v>34</v>
      </c>
      <c r="B38" s="12"/>
      <c r="C38" s="12">
        <f>C35*C36*C37</f>
        <v>0</v>
      </c>
      <c r="D38" s="12">
        <f>D35*D36*D37</f>
        <v>0</v>
      </c>
      <c r="E38" s="12">
        <f>E35*E36*E37</f>
        <v>320</v>
      </c>
      <c r="F38" s="2"/>
      <c r="G38" s="2"/>
      <c r="H38" s="2"/>
    </row>
    <row r="39" spans="1:8" x14ac:dyDescent="0.25">
      <c r="A39" s="3" t="s">
        <v>16</v>
      </c>
      <c r="B39" s="4"/>
      <c r="C39" s="8" t="s">
        <v>4</v>
      </c>
      <c r="D39" s="8" t="s">
        <v>4</v>
      </c>
      <c r="E39" s="8" t="s">
        <v>4</v>
      </c>
    </row>
    <row r="40" spans="1:8" x14ac:dyDescent="0.25">
      <c r="A40" s="4" t="s">
        <v>5</v>
      </c>
      <c r="B40" s="4"/>
      <c r="C40" s="11"/>
      <c r="D40" s="5">
        <v>10</v>
      </c>
      <c r="E40" s="5"/>
    </row>
    <row r="41" spans="1:8" x14ac:dyDescent="0.25">
      <c r="A41" s="4" t="s">
        <v>28</v>
      </c>
      <c r="B41" s="4"/>
      <c r="C41" s="11"/>
      <c r="D41" s="11">
        <v>4</v>
      </c>
      <c r="E41" s="11"/>
    </row>
    <row r="42" spans="1:8" x14ac:dyDescent="0.25">
      <c r="A42" s="4" t="s">
        <v>30</v>
      </c>
      <c r="B42" s="4"/>
      <c r="C42" s="11"/>
      <c r="D42" s="11">
        <v>8</v>
      </c>
      <c r="E42" s="11"/>
    </row>
    <row r="43" spans="1:8" x14ac:dyDescent="0.25">
      <c r="A43" s="12" t="s">
        <v>36</v>
      </c>
      <c r="B43" s="12"/>
      <c r="C43" s="12">
        <f>C40*C41*C42</f>
        <v>0</v>
      </c>
      <c r="D43" s="12">
        <f>D40*D41*D42</f>
        <v>320</v>
      </c>
      <c r="E43" s="12">
        <f>E40*E41*E42</f>
        <v>0</v>
      </c>
      <c r="F43" s="2"/>
      <c r="G43" s="2"/>
      <c r="H43" s="2"/>
    </row>
    <row r="44" spans="1:8" x14ac:dyDescent="0.25">
      <c r="A44" s="3" t="s">
        <v>19</v>
      </c>
      <c r="B44" s="4"/>
      <c r="C44" s="8" t="s">
        <v>4</v>
      </c>
      <c r="D44" s="8" t="s">
        <v>4</v>
      </c>
      <c r="E44" s="8" t="s">
        <v>4</v>
      </c>
    </row>
    <row r="45" spans="1:8" x14ac:dyDescent="0.25">
      <c r="A45" s="4" t="s">
        <v>5</v>
      </c>
      <c r="B45" s="4"/>
      <c r="C45" s="5"/>
      <c r="D45" s="5"/>
      <c r="E45" s="5"/>
    </row>
    <row r="46" spans="1:8" x14ac:dyDescent="0.25">
      <c r="A46" s="4" t="s">
        <v>28</v>
      </c>
      <c r="B46" s="4"/>
      <c r="C46" s="11"/>
      <c r="D46" s="11"/>
      <c r="E46" s="11"/>
    </row>
    <row r="47" spans="1:8" x14ac:dyDescent="0.25">
      <c r="A47" s="4" t="s">
        <v>30</v>
      </c>
      <c r="B47" s="4"/>
      <c r="C47" s="11"/>
      <c r="D47" s="11"/>
      <c r="E47" s="11"/>
    </row>
    <row r="48" spans="1:8" x14ac:dyDescent="0.25">
      <c r="A48" s="12" t="s">
        <v>20</v>
      </c>
      <c r="B48" s="12"/>
      <c r="C48" s="12">
        <f>C45*C46*C47</f>
        <v>0</v>
      </c>
      <c r="D48" s="12">
        <f>D45*D46*D47</f>
        <v>0</v>
      </c>
      <c r="E48" s="12">
        <f>E45*E46*E47</f>
        <v>0</v>
      </c>
      <c r="F48" s="2"/>
      <c r="G48" s="2"/>
      <c r="H48" s="2"/>
    </row>
    <row r="49" spans="1:8" x14ac:dyDescent="0.25">
      <c r="A49" s="12" t="s">
        <v>37</v>
      </c>
      <c r="B49" s="12"/>
      <c r="C49" s="12">
        <f>C33+C38+C43+C48</f>
        <v>0</v>
      </c>
      <c r="D49" s="12">
        <f>D33+D38+D43+D48</f>
        <v>320</v>
      </c>
      <c r="E49" s="12">
        <f>E33+E38+E43+E48</f>
        <v>640</v>
      </c>
      <c r="F49" s="15">
        <f>SUM(C49:E49)</f>
        <v>960</v>
      </c>
      <c r="G49" s="2" t="s">
        <v>38</v>
      </c>
      <c r="H49" s="2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3"/>
  <sheetViews>
    <sheetView topLeftCell="A30" workbookViewId="0">
      <selection activeCell="I33" sqref="I33"/>
    </sheetView>
  </sheetViews>
  <sheetFormatPr defaultRowHeight="15" x14ac:dyDescent="0.25"/>
  <cols>
    <col min="2" max="2" width="12.7109375" customWidth="1"/>
    <col min="3" max="3" width="17" customWidth="1"/>
    <col min="4" max="4" width="14.5703125" customWidth="1"/>
    <col min="5" max="5" width="15.85546875" customWidth="1"/>
    <col min="7" max="7" width="11.7109375" bestFit="1" customWidth="1"/>
    <col min="252" max="252" width="12.7109375" customWidth="1"/>
    <col min="508" max="508" width="12.7109375" customWidth="1"/>
    <col min="764" max="764" width="12.7109375" customWidth="1"/>
    <col min="1020" max="1020" width="12.7109375" customWidth="1"/>
    <col min="1276" max="1276" width="12.7109375" customWidth="1"/>
    <col min="1532" max="1532" width="12.7109375" customWidth="1"/>
    <col min="1788" max="1788" width="12.7109375" customWidth="1"/>
    <col min="2044" max="2044" width="12.7109375" customWidth="1"/>
    <col min="2300" max="2300" width="12.7109375" customWidth="1"/>
    <col min="2556" max="2556" width="12.7109375" customWidth="1"/>
    <col min="2812" max="2812" width="12.7109375" customWidth="1"/>
    <col min="3068" max="3068" width="12.7109375" customWidth="1"/>
    <col min="3324" max="3324" width="12.7109375" customWidth="1"/>
    <col min="3580" max="3580" width="12.7109375" customWidth="1"/>
    <col min="3836" max="3836" width="12.7109375" customWidth="1"/>
    <col min="4092" max="4092" width="12.7109375" customWidth="1"/>
    <col min="4348" max="4348" width="12.7109375" customWidth="1"/>
    <col min="4604" max="4604" width="12.7109375" customWidth="1"/>
    <col min="4860" max="4860" width="12.7109375" customWidth="1"/>
    <col min="5116" max="5116" width="12.7109375" customWidth="1"/>
    <col min="5372" max="5372" width="12.7109375" customWidth="1"/>
    <col min="5628" max="5628" width="12.7109375" customWidth="1"/>
    <col min="5884" max="5884" width="12.7109375" customWidth="1"/>
    <col min="6140" max="6140" width="12.7109375" customWidth="1"/>
    <col min="6396" max="6396" width="12.7109375" customWidth="1"/>
    <col min="6652" max="6652" width="12.7109375" customWidth="1"/>
    <col min="6908" max="6908" width="12.7109375" customWidth="1"/>
    <col min="7164" max="7164" width="12.7109375" customWidth="1"/>
    <col min="7420" max="7420" width="12.7109375" customWidth="1"/>
    <col min="7676" max="7676" width="12.7109375" customWidth="1"/>
    <col min="7932" max="7932" width="12.7109375" customWidth="1"/>
    <col min="8188" max="8188" width="12.7109375" customWidth="1"/>
    <col min="8444" max="8444" width="12.7109375" customWidth="1"/>
    <col min="8700" max="8700" width="12.7109375" customWidth="1"/>
    <col min="8956" max="8956" width="12.7109375" customWidth="1"/>
    <col min="9212" max="9212" width="12.7109375" customWidth="1"/>
    <col min="9468" max="9468" width="12.7109375" customWidth="1"/>
    <col min="9724" max="9724" width="12.7109375" customWidth="1"/>
    <col min="9980" max="9980" width="12.7109375" customWidth="1"/>
    <col min="10236" max="10236" width="12.7109375" customWidth="1"/>
    <col min="10492" max="10492" width="12.7109375" customWidth="1"/>
    <col min="10748" max="10748" width="12.7109375" customWidth="1"/>
    <col min="11004" max="11004" width="12.7109375" customWidth="1"/>
    <col min="11260" max="11260" width="12.7109375" customWidth="1"/>
    <col min="11516" max="11516" width="12.7109375" customWidth="1"/>
    <col min="11772" max="11772" width="12.7109375" customWidth="1"/>
    <col min="12028" max="12028" width="12.7109375" customWidth="1"/>
    <col min="12284" max="12284" width="12.7109375" customWidth="1"/>
    <col min="12540" max="12540" width="12.7109375" customWidth="1"/>
    <col min="12796" max="12796" width="12.7109375" customWidth="1"/>
    <col min="13052" max="13052" width="12.7109375" customWidth="1"/>
    <col min="13308" max="13308" width="12.7109375" customWidth="1"/>
    <col min="13564" max="13564" width="12.7109375" customWidth="1"/>
    <col min="13820" max="13820" width="12.7109375" customWidth="1"/>
    <col min="14076" max="14076" width="12.7109375" customWidth="1"/>
    <col min="14332" max="14332" width="12.7109375" customWidth="1"/>
    <col min="14588" max="14588" width="12.7109375" customWidth="1"/>
    <col min="14844" max="14844" width="12.7109375" customWidth="1"/>
    <col min="15100" max="15100" width="12.7109375" customWidth="1"/>
    <col min="15356" max="15356" width="12.7109375" customWidth="1"/>
    <col min="15612" max="15612" width="12.7109375" customWidth="1"/>
    <col min="15868" max="15868" width="12.7109375" customWidth="1"/>
    <col min="16124" max="16124" width="12.7109375" customWidth="1"/>
  </cols>
  <sheetData>
    <row r="1" spans="1:18" ht="18" x14ac:dyDescent="0.25">
      <c r="A1" s="1" t="s">
        <v>0</v>
      </c>
      <c r="H1" t="s">
        <v>52</v>
      </c>
    </row>
    <row r="2" spans="1:18" ht="18" x14ac:dyDescent="0.25">
      <c r="A2" s="1"/>
    </row>
    <row r="3" spans="1:18" x14ac:dyDescent="0.25">
      <c r="A3" s="2" t="s">
        <v>81</v>
      </c>
    </row>
    <row r="4" spans="1:18" x14ac:dyDescent="0.25">
      <c r="A4" s="3" t="s">
        <v>1</v>
      </c>
      <c r="B4" s="4"/>
      <c r="C4" s="3" t="s">
        <v>53</v>
      </c>
      <c r="D4" s="10" t="s">
        <v>54</v>
      </c>
      <c r="E4" s="10" t="s">
        <v>55</v>
      </c>
      <c r="H4" s="32" t="s">
        <v>11</v>
      </c>
      <c r="I4" s="33"/>
      <c r="J4" s="33"/>
      <c r="K4" s="34"/>
    </row>
    <row r="5" spans="1:18" x14ac:dyDescent="0.25">
      <c r="A5" s="3" t="s">
        <v>3</v>
      </c>
      <c r="B5" s="4"/>
      <c r="C5" s="5" t="s">
        <v>4</v>
      </c>
      <c r="D5" s="5" t="s">
        <v>4</v>
      </c>
      <c r="E5" s="5" t="s">
        <v>4</v>
      </c>
      <c r="F5" s="13"/>
      <c r="H5" s="35" t="s">
        <v>44</v>
      </c>
      <c r="K5" s="36"/>
    </row>
    <row r="6" spans="1:18" x14ac:dyDescent="0.25">
      <c r="A6" s="4" t="s">
        <v>5</v>
      </c>
      <c r="B6" s="4"/>
      <c r="C6" s="5">
        <v>8</v>
      </c>
      <c r="D6" s="5"/>
      <c r="E6" s="5">
        <v>8</v>
      </c>
      <c r="F6" s="13"/>
      <c r="H6" s="35" t="s">
        <v>13</v>
      </c>
      <c r="K6" s="36"/>
    </row>
    <row r="7" spans="1:18" x14ac:dyDescent="0.25">
      <c r="A7" s="4" t="s">
        <v>6</v>
      </c>
      <c r="B7" s="4"/>
      <c r="C7" s="5">
        <v>29</v>
      </c>
      <c r="D7" s="5"/>
      <c r="E7" s="5">
        <v>30</v>
      </c>
      <c r="F7" s="13"/>
      <c r="H7" s="35" t="s">
        <v>15</v>
      </c>
      <c r="K7" s="36"/>
    </row>
    <row r="8" spans="1:18" x14ac:dyDescent="0.25">
      <c r="A8" s="4" t="s">
        <v>7</v>
      </c>
      <c r="B8" s="4"/>
      <c r="C8" s="5">
        <v>60</v>
      </c>
      <c r="D8" s="5"/>
      <c r="E8" s="5">
        <v>60</v>
      </c>
      <c r="F8" s="13"/>
      <c r="H8" s="37" t="s">
        <v>17</v>
      </c>
      <c r="I8" s="38"/>
      <c r="J8" s="38"/>
      <c r="K8" s="39"/>
    </row>
    <row r="9" spans="1:18" x14ac:dyDescent="0.25">
      <c r="A9" s="4" t="s">
        <v>8</v>
      </c>
      <c r="B9" s="4"/>
      <c r="C9" s="7">
        <f>C6*C7*C8/60</f>
        <v>232</v>
      </c>
      <c r="D9" s="7">
        <f>D6*D7*D8/60</f>
        <v>0</v>
      </c>
      <c r="E9" s="7">
        <f>E6*E7*E8/60</f>
        <v>240</v>
      </c>
      <c r="F9" s="13"/>
    </row>
    <row r="10" spans="1:18" x14ac:dyDescent="0.25">
      <c r="A10" s="3" t="s">
        <v>9</v>
      </c>
      <c r="B10" s="4"/>
      <c r="C10" s="8" t="s">
        <v>4</v>
      </c>
      <c r="D10" s="8" t="s">
        <v>4</v>
      </c>
      <c r="E10" s="8" t="s">
        <v>4</v>
      </c>
      <c r="F10" s="13"/>
      <c r="H10" s="73"/>
      <c r="I10" s="74"/>
      <c r="J10" s="74"/>
      <c r="K10" s="74"/>
      <c r="L10" s="74"/>
    </row>
    <row r="11" spans="1:18" x14ac:dyDescent="0.25">
      <c r="A11" s="4" t="s">
        <v>5</v>
      </c>
      <c r="B11" s="4"/>
      <c r="C11" s="5">
        <v>8</v>
      </c>
      <c r="D11" s="5">
        <v>8</v>
      </c>
      <c r="E11" s="5"/>
      <c r="F11" s="13"/>
      <c r="H11" s="74"/>
      <c r="I11" s="74"/>
      <c r="J11" s="74"/>
      <c r="K11" s="74"/>
      <c r="L11" s="74"/>
    </row>
    <row r="12" spans="1:18" x14ac:dyDescent="0.25">
      <c r="A12" s="4" t="s">
        <v>6</v>
      </c>
      <c r="B12" s="4"/>
      <c r="C12" s="5">
        <v>29</v>
      </c>
      <c r="D12" s="5">
        <v>29</v>
      </c>
      <c r="E12" s="5"/>
      <c r="F12" s="13"/>
      <c r="H12" s="74"/>
      <c r="I12" s="74"/>
      <c r="J12" s="74"/>
      <c r="K12" s="74"/>
      <c r="L12" s="74"/>
    </row>
    <row r="13" spans="1:18" x14ac:dyDescent="0.25">
      <c r="A13" s="4" t="s">
        <v>7</v>
      </c>
      <c r="B13" s="4"/>
      <c r="C13" s="5">
        <v>60</v>
      </c>
      <c r="D13" s="5">
        <v>60</v>
      </c>
      <c r="E13" s="5"/>
      <c r="F13" s="13"/>
      <c r="H13" s="74"/>
      <c r="I13" s="74"/>
      <c r="J13" s="74"/>
      <c r="K13" s="74"/>
      <c r="L13" s="74"/>
    </row>
    <row r="14" spans="1:18" x14ac:dyDescent="0.25">
      <c r="A14" s="4" t="s">
        <v>14</v>
      </c>
      <c r="B14" s="4"/>
      <c r="C14" s="7">
        <f>C11*C12*C13/60</f>
        <v>232</v>
      </c>
      <c r="D14" s="7">
        <f>D11*D12*D13/60</f>
        <v>232</v>
      </c>
      <c r="E14" s="7">
        <f>E11*E12*E13/60</f>
        <v>0</v>
      </c>
      <c r="F14" s="13"/>
      <c r="H14" s="74"/>
      <c r="I14" s="74"/>
      <c r="J14" s="74"/>
      <c r="K14" s="74"/>
      <c r="L14" s="74"/>
      <c r="R14" s="5"/>
    </row>
    <row r="15" spans="1:18" x14ac:dyDescent="0.25">
      <c r="A15" s="3" t="s">
        <v>16</v>
      </c>
      <c r="B15" s="4"/>
      <c r="C15" s="8" t="s">
        <v>4</v>
      </c>
      <c r="D15" s="8" t="s">
        <v>4</v>
      </c>
      <c r="E15" s="8" t="s">
        <v>4</v>
      </c>
      <c r="F15" s="13"/>
      <c r="H15" s="74"/>
      <c r="I15" s="74"/>
      <c r="J15" s="74"/>
      <c r="K15" s="74"/>
      <c r="L15" s="74"/>
      <c r="R15" s="5"/>
    </row>
    <row r="16" spans="1:18" x14ac:dyDescent="0.25">
      <c r="A16" s="4" t="s">
        <v>5</v>
      </c>
      <c r="B16" s="4"/>
      <c r="C16" s="5">
        <v>7</v>
      </c>
      <c r="D16" s="5">
        <v>7</v>
      </c>
      <c r="E16" s="5"/>
      <c r="F16" s="13"/>
      <c r="R16" s="5"/>
    </row>
    <row r="17" spans="1:19" x14ac:dyDescent="0.25">
      <c r="A17" s="4" t="s">
        <v>6</v>
      </c>
      <c r="B17" s="4"/>
      <c r="C17" s="5">
        <v>27</v>
      </c>
      <c r="D17" s="5">
        <v>25</v>
      </c>
      <c r="E17" s="5"/>
      <c r="F17" s="13"/>
    </row>
    <row r="18" spans="1:19" x14ac:dyDescent="0.25">
      <c r="A18" s="4" t="s">
        <v>7</v>
      </c>
      <c r="B18" s="4"/>
      <c r="C18" s="5">
        <v>60</v>
      </c>
      <c r="D18" s="5">
        <v>60</v>
      </c>
      <c r="E18" s="5"/>
      <c r="F18" s="13"/>
    </row>
    <row r="19" spans="1:19" x14ac:dyDescent="0.25">
      <c r="A19" s="4" t="s">
        <v>18</v>
      </c>
      <c r="B19" s="4"/>
      <c r="C19" s="7">
        <f>C16*C17*C18/60</f>
        <v>189</v>
      </c>
      <c r="D19" s="7">
        <f>D16*D17*D18/60</f>
        <v>175</v>
      </c>
      <c r="E19" s="7">
        <f>E16*E17*E18/60</f>
        <v>0</v>
      </c>
      <c r="F19" s="13"/>
      <c r="S19" s="5"/>
    </row>
    <row r="20" spans="1:19" x14ac:dyDescent="0.25">
      <c r="A20" s="3" t="s">
        <v>19</v>
      </c>
      <c r="B20" s="4"/>
      <c r="C20" s="8" t="s">
        <v>4</v>
      </c>
      <c r="D20" s="8" t="s">
        <v>4</v>
      </c>
      <c r="E20" s="8" t="s">
        <v>4</v>
      </c>
      <c r="F20" s="13"/>
      <c r="S20" s="5"/>
    </row>
    <row r="21" spans="1:19" x14ac:dyDescent="0.25">
      <c r="A21" s="4" t="s">
        <v>5</v>
      </c>
      <c r="B21" s="4"/>
      <c r="C21" s="5">
        <v>7</v>
      </c>
      <c r="D21" s="5">
        <v>7</v>
      </c>
      <c r="E21" s="47">
        <v>5</v>
      </c>
      <c r="F21" s="13"/>
      <c r="H21" s="6"/>
      <c r="S21" s="5"/>
    </row>
    <row r="22" spans="1:19" x14ac:dyDescent="0.25">
      <c r="A22" s="4" t="s">
        <v>6</v>
      </c>
      <c r="B22" s="4"/>
      <c r="C22" s="5">
        <v>26</v>
      </c>
      <c r="D22" s="5">
        <v>26</v>
      </c>
      <c r="E22" s="47">
        <v>38</v>
      </c>
      <c r="F22" s="13"/>
      <c r="H22" s="6"/>
    </row>
    <row r="23" spans="1:19" x14ac:dyDescent="0.25">
      <c r="A23" s="4" t="s">
        <v>7</v>
      </c>
      <c r="B23" s="4"/>
      <c r="C23" s="5">
        <v>60</v>
      </c>
      <c r="D23" s="5">
        <v>60</v>
      </c>
      <c r="E23" s="47">
        <v>60</v>
      </c>
      <c r="F23" s="13"/>
      <c r="H23" s="6"/>
    </row>
    <row r="24" spans="1:19" x14ac:dyDescent="0.25">
      <c r="A24" s="4" t="s">
        <v>20</v>
      </c>
      <c r="B24" s="4"/>
      <c r="C24" s="7">
        <f>C21*C22*C23/60</f>
        <v>182</v>
      </c>
      <c r="D24" s="7">
        <f>D21*D22*D23/60</f>
        <v>182</v>
      </c>
      <c r="E24" s="7">
        <f>E21*E22*E23/60</f>
        <v>190</v>
      </c>
      <c r="F24" s="49">
        <f>SUM(C25:E25)</f>
        <v>1854</v>
      </c>
      <c r="G24" s="40" t="s">
        <v>56</v>
      </c>
    </row>
    <row r="25" spans="1:19" s="2" customFormat="1" ht="12.75" x14ac:dyDescent="0.2">
      <c r="A25" s="10" t="s">
        <v>21</v>
      </c>
      <c r="B25" s="10"/>
      <c r="C25" s="7">
        <f>C9+C14+C19+C24</f>
        <v>835</v>
      </c>
      <c r="D25" s="7">
        <f>D9+D14+D19+D24</f>
        <v>589</v>
      </c>
      <c r="E25" s="7">
        <f>E9+E14+E19+E24</f>
        <v>430</v>
      </c>
      <c r="F25" s="31"/>
      <c r="P25" s="71"/>
    </row>
    <row r="26" spans="1:19" x14ac:dyDescent="0.25">
      <c r="C26" s="48"/>
      <c r="F26" s="48"/>
    </row>
    <row r="27" spans="1:19" x14ac:dyDescent="0.25">
      <c r="F27" s="48"/>
    </row>
    <row r="29" spans="1:19" x14ac:dyDescent="0.25">
      <c r="A29" s="10" t="s">
        <v>24</v>
      </c>
      <c r="B29" s="4"/>
      <c r="C29" s="3" t="s">
        <v>57</v>
      </c>
      <c r="D29" s="10" t="s">
        <v>54</v>
      </c>
      <c r="E29" s="10" t="s">
        <v>55</v>
      </c>
    </row>
    <row r="30" spans="1:19" x14ac:dyDescent="0.25">
      <c r="A30" s="3" t="s">
        <v>25</v>
      </c>
      <c r="B30" s="4"/>
      <c r="C30" s="5" t="s">
        <v>4</v>
      </c>
      <c r="D30" s="5" t="s">
        <v>4</v>
      </c>
      <c r="E30" s="5" t="s">
        <v>4</v>
      </c>
      <c r="H30" s="14"/>
    </row>
    <row r="31" spans="1:19" x14ac:dyDescent="0.25">
      <c r="A31" s="4" t="s">
        <v>5</v>
      </c>
      <c r="B31" s="4"/>
      <c r="C31" s="11"/>
      <c r="D31" s="5">
        <v>10</v>
      </c>
      <c r="E31" s="5"/>
    </row>
    <row r="32" spans="1:19" x14ac:dyDescent="0.25">
      <c r="A32" s="4" t="s">
        <v>28</v>
      </c>
      <c r="B32" s="4"/>
      <c r="C32" s="11"/>
      <c r="D32" s="11">
        <v>4</v>
      </c>
      <c r="E32" s="11"/>
    </row>
    <row r="33" spans="1:9" x14ac:dyDescent="0.25">
      <c r="A33" s="4" t="s">
        <v>30</v>
      </c>
      <c r="B33" s="4"/>
      <c r="C33" s="11"/>
      <c r="D33" s="11">
        <v>8</v>
      </c>
      <c r="E33" s="11"/>
    </row>
    <row r="34" spans="1:9" s="2" customFormat="1" ht="12.75" x14ac:dyDescent="0.2">
      <c r="A34" s="12" t="s">
        <v>32</v>
      </c>
      <c r="B34" s="12"/>
      <c r="C34" s="12"/>
      <c r="D34" s="12">
        <f>D31*D32*D33</f>
        <v>320</v>
      </c>
      <c r="E34" s="12">
        <f>E31*E32*E33</f>
        <v>0</v>
      </c>
      <c r="H34" s="6"/>
      <c r="I34" s="6"/>
    </row>
    <row r="35" spans="1:9" x14ac:dyDescent="0.25">
      <c r="A35" s="3" t="s">
        <v>33</v>
      </c>
      <c r="B35" s="4"/>
      <c r="C35" s="8" t="s">
        <v>4</v>
      </c>
      <c r="D35" s="8" t="s">
        <v>4</v>
      </c>
      <c r="E35" s="8" t="s">
        <v>4</v>
      </c>
    </row>
    <row r="36" spans="1:9" x14ac:dyDescent="0.25">
      <c r="A36" s="4" t="s">
        <v>5</v>
      </c>
      <c r="B36" s="4"/>
      <c r="C36" s="11"/>
      <c r="D36" s="5"/>
      <c r="E36" s="5">
        <v>10</v>
      </c>
    </row>
    <row r="37" spans="1:9" x14ac:dyDescent="0.25">
      <c r="A37" s="4" t="s">
        <v>28</v>
      </c>
      <c r="B37" s="4"/>
      <c r="C37" s="11"/>
      <c r="D37" s="11"/>
      <c r="E37" s="11">
        <v>4</v>
      </c>
    </row>
    <row r="38" spans="1:9" x14ac:dyDescent="0.25">
      <c r="A38" s="4" t="s">
        <v>30</v>
      </c>
      <c r="B38" s="4"/>
      <c r="C38" s="11"/>
      <c r="D38" s="11"/>
      <c r="E38" s="11">
        <v>8</v>
      </c>
    </row>
    <row r="39" spans="1:9" s="2" customFormat="1" ht="12.75" x14ac:dyDescent="0.2">
      <c r="A39" s="12" t="s">
        <v>34</v>
      </c>
      <c r="B39" s="12"/>
      <c r="C39" s="12">
        <f>C36*C37*C38</f>
        <v>0</v>
      </c>
      <c r="D39" s="12">
        <f>D36*D37*D38</f>
        <v>0</v>
      </c>
      <c r="E39" s="12">
        <f>E36*E37*E38</f>
        <v>320</v>
      </c>
    </row>
    <row r="40" spans="1:9" x14ac:dyDescent="0.25">
      <c r="A40" s="3" t="s">
        <v>16</v>
      </c>
      <c r="B40" s="4"/>
      <c r="C40" s="8" t="s">
        <v>4</v>
      </c>
      <c r="D40" s="8" t="s">
        <v>4</v>
      </c>
      <c r="E40" s="8" t="s">
        <v>4</v>
      </c>
    </row>
    <row r="41" spans="1:9" x14ac:dyDescent="0.25">
      <c r="A41" s="4" t="s">
        <v>5</v>
      </c>
      <c r="B41" s="4"/>
      <c r="C41" s="11"/>
      <c r="D41" s="5"/>
      <c r="E41" s="5">
        <v>10</v>
      </c>
    </row>
    <row r="42" spans="1:9" x14ac:dyDescent="0.25">
      <c r="A42" s="4" t="s">
        <v>28</v>
      </c>
      <c r="B42" s="4"/>
      <c r="C42" s="11"/>
      <c r="D42" s="11"/>
      <c r="E42" s="11">
        <v>4</v>
      </c>
    </row>
    <row r="43" spans="1:9" x14ac:dyDescent="0.25">
      <c r="A43" s="4" t="s">
        <v>30</v>
      </c>
      <c r="B43" s="4"/>
      <c r="C43" s="11"/>
      <c r="D43" s="11"/>
      <c r="E43" s="11">
        <v>8</v>
      </c>
    </row>
    <row r="44" spans="1:9" s="2" customFormat="1" ht="12.75" x14ac:dyDescent="0.2">
      <c r="A44" s="12" t="s">
        <v>36</v>
      </c>
      <c r="B44" s="12"/>
      <c r="C44" s="12">
        <f>C41*C42*C43</f>
        <v>0</v>
      </c>
      <c r="D44" s="12">
        <f>D41*D42*D43</f>
        <v>0</v>
      </c>
      <c r="E44" s="12">
        <f>E41*E42*E43</f>
        <v>320</v>
      </c>
    </row>
    <row r="45" spans="1:9" x14ac:dyDescent="0.25">
      <c r="A45" s="3" t="s">
        <v>19</v>
      </c>
      <c r="B45" s="4"/>
      <c r="C45" s="8" t="s">
        <v>4</v>
      </c>
      <c r="D45" s="8" t="s">
        <v>4</v>
      </c>
      <c r="E45" s="8" t="s">
        <v>4</v>
      </c>
    </row>
    <row r="46" spans="1:9" x14ac:dyDescent="0.25">
      <c r="A46" s="4" t="s">
        <v>5</v>
      </c>
      <c r="B46" s="4"/>
      <c r="C46" s="5"/>
      <c r="D46" s="5"/>
      <c r="E46" s="5"/>
    </row>
    <row r="47" spans="1:9" x14ac:dyDescent="0.25">
      <c r="A47" s="4" t="s">
        <v>28</v>
      </c>
      <c r="B47" s="4"/>
      <c r="C47" s="11"/>
      <c r="D47" s="11"/>
      <c r="E47" s="11"/>
    </row>
    <row r="48" spans="1:9" x14ac:dyDescent="0.25">
      <c r="A48" s="4" t="s">
        <v>30</v>
      </c>
      <c r="B48" s="4"/>
      <c r="C48" s="11"/>
      <c r="D48" s="11"/>
      <c r="E48" s="11"/>
    </row>
    <row r="49" spans="1:9" s="2" customFormat="1" ht="12.75" x14ac:dyDescent="0.2">
      <c r="A49" s="12" t="s">
        <v>20</v>
      </c>
      <c r="B49" s="12"/>
      <c r="C49" s="12">
        <f>C46*C47*C48</f>
        <v>0</v>
      </c>
      <c r="D49" s="12">
        <f>D46*D47*D48</f>
        <v>0</v>
      </c>
      <c r="E49" s="12">
        <f>E46*E47*E48</f>
        <v>0</v>
      </c>
      <c r="F49" s="51">
        <f>SUM(C50:E50)</f>
        <v>960</v>
      </c>
      <c r="H49" s="2" t="s">
        <v>58</v>
      </c>
    </row>
    <row r="50" spans="1:9" s="2" customFormat="1" x14ac:dyDescent="0.25">
      <c r="A50" s="12" t="s">
        <v>37</v>
      </c>
      <c r="B50" s="12"/>
      <c r="C50" s="12">
        <f>C34+C39+C44+C49</f>
        <v>0</v>
      </c>
      <c r="D50" s="12">
        <f>D34+D39+D44+D49</f>
        <v>320</v>
      </c>
      <c r="E50" s="12">
        <f>E34+E39+E44+E49</f>
        <v>640</v>
      </c>
      <c r="F50" s="75"/>
      <c r="H50" s="40"/>
      <c r="I50" s="45"/>
    </row>
    <row r="51" spans="1:9" x14ac:dyDescent="0.25">
      <c r="F51" s="50"/>
      <c r="H51" s="40"/>
    </row>
    <row r="53" spans="1:9" x14ac:dyDescent="0.25">
      <c r="F53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"/>
  <sheetViews>
    <sheetView tabSelected="1" workbookViewId="0">
      <selection activeCell="I16" sqref="I16"/>
    </sheetView>
  </sheetViews>
  <sheetFormatPr defaultRowHeight="15" x14ac:dyDescent="0.25"/>
  <cols>
    <col min="1" max="1" width="81" bestFit="1" customWidth="1"/>
    <col min="2" max="2" width="73.7109375" bestFit="1" customWidth="1"/>
    <col min="3" max="4" width="5" bestFit="1" customWidth="1"/>
    <col min="5" max="5" width="14.28515625" customWidth="1"/>
  </cols>
  <sheetData>
    <row r="1" spans="1:5" ht="18" x14ac:dyDescent="0.25">
      <c r="A1" s="1" t="s">
        <v>59</v>
      </c>
    </row>
    <row r="2" spans="1:5" ht="15.75" thickBot="1" x14ac:dyDescent="0.3"/>
    <row r="3" spans="1:5" ht="15.75" thickTop="1" x14ac:dyDescent="0.25">
      <c r="A3" s="16" t="s">
        <v>60</v>
      </c>
      <c r="B3" s="17">
        <v>1</v>
      </c>
      <c r="C3" s="17">
        <v>2</v>
      </c>
      <c r="D3" s="17">
        <v>3</v>
      </c>
      <c r="E3" s="18" t="s">
        <v>61</v>
      </c>
    </row>
    <row r="4" spans="1:5" x14ac:dyDescent="0.25">
      <c r="A4" s="19" t="s">
        <v>62</v>
      </c>
      <c r="B4" s="20"/>
      <c r="C4" s="20"/>
      <c r="D4" s="20"/>
      <c r="E4" s="21"/>
    </row>
    <row r="5" spans="1:5" x14ac:dyDescent="0.25">
      <c r="A5" s="19" t="s">
        <v>63</v>
      </c>
      <c r="B5" s="20"/>
      <c r="C5" s="20"/>
      <c r="D5" s="20"/>
      <c r="E5" s="21"/>
    </row>
    <row r="6" spans="1:5" x14ac:dyDescent="0.25">
      <c r="A6" s="22" t="s">
        <v>64</v>
      </c>
      <c r="B6" s="23">
        <v>794</v>
      </c>
      <c r="C6" s="23">
        <v>695</v>
      </c>
      <c r="D6" s="23">
        <v>495</v>
      </c>
      <c r="E6" s="24">
        <f>SUM(B6:D6)</f>
        <v>1984</v>
      </c>
    </row>
    <row r="7" spans="1:5" x14ac:dyDescent="0.25">
      <c r="A7" s="19" t="s">
        <v>65</v>
      </c>
      <c r="B7" s="25"/>
      <c r="C7" s="25"/>
      <c r="D7" s="25"/>
      <c r="E7" s="24"/>
    </row>
    <row r="8" spans="1:5" x14ac:dyDescent="0.25">
      <c r="A8" s="22" t="s">
        <v>66</v>
      </c>
      <c r="B8" s="23">
        <v>280</v>
      </c>
      <c r="C8" s="23">
        <v>240</v>
      </c>
      <c r="D8" s="23">
        <v>380</v>
      </c>
      <c r="E8" s="24">
        <f>SUM(B8:D8)</f>
        <v>900</v>
      </c>
    </row>
    <row r="9" spans="1:5" x14ac:dyDescent="0.25">
      <c r="A9" s="19" t="s">
        <v>67</v>
      </c>
      <c r="B9" s="26"/>
      <c r="C9" s="26"/>
      <c r="D9" s="26"/>
      <c r="E9" s="24"/>
    </row>
    <row r="10" spans="1:5" x14ac:dyDescent="0.25">
      <c r="A10" s="22" t="s">
        <v>68</v>
      </c>
      <c r="B10" s="26">
        <v>5</v>
      </c>
      <c r="C10" s="26">
        <v>5</v>
      </c>
      <c r="D10" s="26">
        <v>5</v>
      </c>
      <c r="E10" s="24">
        <f>SUM(B10:D10)</f>
        <v>15</v>
      </c>
    </row>
    <row r="11" spans="1:5" x14ac:dyDescent="0.25">
      <c r="A11" s="27" t="s">
        <v>69</v>
      </c>
      <c r="B11" s="26">
        <v>24</v>
      </c>
      <c r="C11" s="26">
        <v>24</v>
      </c>
      <c r="D11" s="26">
        <v>24</v>
      </c>
      <c r="E11" s="24">
        <f>SUM(B11:D11)</f>
        <v>72</v>
      </c>
    </row>
    <row r="12" spans="1:5" x14ac:dyDescent="0.25">
      <c r="A12" s="27" t="s">
        <v>70</v>
      </c>
      <c r="B12" s="26">
        <v>60</v>
      </c>
      <c r="C12" s="26">
        <v>60</v>
      </c>
      <c r="D12" s="26">
        <v>60</v>
      </c>
      <c r="E12" s="24">
        <f>SUM(B12:D12)</f>
        <v>180</v>
      </c>
    </row>
    <row r="13" spans="1:5" x14ac:dyDescent="0.25">
      <c r="A13" s="27" t="s">
        <v>71</v>
      </c>
      <c r="B13" s="26">
        <v>24</v>
      </c>
      <c r="C13" s="26"/>
      <c r="D13" s="26">
        <v>32</v>
      </c>
      <c r="E13" s="24">
        <f>SUM(B13:D13)</f>
        <v>56</v>
      </c>
    </row>
    <row r="14" spans="1:5" x14ac:dyDescent="0.25">
      <c r="A14" s="22"/>
      <c r="B14" s="26"/>
      <c r="C14" s="26"/>
      <c r="D14" s="26"/>
      <c r="E14" s="24">
        <f>SUM(B14:D14)</f>
        <v>0</v>
      </c>
    </row>
    <row r="15" spans="1:5" x14ac:dyDescent="0.25">
      <c r="A15" s="22" t="s">
        <v>72</v>
      </c>
      <c r="B15" s="23">
        <f>SUM(B5:B14)</f>
        <v>1187</v>
      </c>
      <c r="C15" s="23">
        <f>SUM(C4:C14)</f>
        <v>1024</v>
      </c>
      <c r="D15" s="23">
        <f>SUM(D4:D14)</f>
        <v>996</v>
      </c>
      <c r="E15" s="24">
        <f>SUM(B15:D15)</f>
        <v>3207</v>
      </c>
    </row>
    <row r="16" spans="1:5" x14ac:dyDescent="0.25">
      <c r="A16" s="19" t="s">
        <v>73</v>
      </c>
      <c r="B16" s="20"/>
      <c r="C16" s="20"/>
      <c r="D16" s="20"/>
      <c r="E16" s="24">
        <f>SUM(B16:D16)</f>
        <v>0</v>
      </c>
    </row>
    <row r="17" spans="1:5" x14ac:dyDescent="0.25">
      <c r="A17" s="22" t="s">
        <v>74</v>
      </c>
      <c r="B17" s="23"/>
      <c r="C17" s="23"/>
      <c r="D17" s="23"/>
      <c r="E17" s="76">
        <v>1593</v>
      </c>
    </row>
    <row r="18" spans="1:5" ht="15.75" thickBot="1" x14ac:dyDescent="0.3">
      <c r="A18" s="28" t="s">
        <v>21</v>
      </c>
      <c r="B18" s="29">
        <f>SUM(B4:B17)</f>
        <v>2374</v>
      </c>
      <c r="C18" s="29">
        <f>SUM(C4:C17)</f>
        <v>2048</v>
      </c>
      <c r="D18" s="29">
        <f>SUM(D4:D17)</f>
        <v>1992</v>
      </c>
      <c r="E18" s="30">
        <v>4800</v>
      </c>
    </row>
    <row r="19" spans="1:5" ht="15.75" thickTop="1" x14ac:dyDescent="0.25">
      <c r="A19" s="42"/>
      <c r="B19" s="44"/>
      <c r="C19" s="44"/>
      <c r="D19" s="44"/>
      <c r="E19" s="44"/>
    </row>
    <row r="20" spans="1:5" x14ac:dyDescent="0.25">
      <c r="A20" s="42"/>
      <c r="B20" s="44"/>
      <c r="C20" s="44"/>
      <c r="D20" s="44"/>
      <c r="E20" s="44"/>
    </row>
    <row r="21" spans="1:5" ht="18" x14ac:dyDescent="0.25">
      <c r="A21" s="1" t="s">
        <v>75</v>
      </c>
    </row>
    <row r="23" spans="1:5" ht="15.75" thickTop="1" x14ac:dyDescent="0.25">
      <c r="A23" s="16" t="s">
        <v>60</v>
      </c>
      <c r="B23" s="17">
        <v>1</v>
      </c>
      <c r="C23" s="17">
        <v>2</v>
      </c>
      <c r="D23" s="17">
        <v>3</v>
      </c>
      <c r="E23" s="18" t="s">
        <v>61</v>
      </c>
    </row>
    <row r="24" spans="1:5" x14ac:dyDescent="0.25">
      <c r="A24" s="19" t="s">
        <v>62</v>
      </c>
      <c r="B24" s="20"/>
      <c r="C24" s="20"/>
      <c r="D24" s="20"/>
      <c r="E24" s="21"/>
    </row>
    <row r="25" spans="1:5" x14ac:dyDescent="0.25">
      <c r="A25" s="19" t="s">
        <v>63</v>
      </c>
      <c r="B25" s="20"/>
      <c r="C25" s="20"/>
      <c r="D25" s="20"/>
      <c r="E25" s="21"/>
    </row>
    <row r="26" spans="1:5" x14ac:dyDescent="0.25">
      <c r="A26" s="22" t="s">
        <v>64</v>
      </c>
      <c r="B26" s="23">
        <v>725</v>
      </c>
      <c r="C26" s="23">
        <v>565</v>
      </c>
      <c r="D26" s="23">
        <v>519</v>
      </c>
      <c r="E26" s="24">
        <f>SUM(B26:D26)</f>
        <v>1809</v>
      </c>
    </row>
    <row r="27" spans="1:5" x14ac:dyDescent="0.25">
      <c r="A27" s="19" t="s">
        <v>65</v>
      </c>
      <c r="B27" s="25"/>
      <c r="C27" s="25"/>
      <c r="D27" s="25"/>
      <c r="E27" s="24"/>
    </row>
    <row r="28" spans="1:5" x14ac:dyDescent="0.25">
      <c r="A28" s="22" t="s">
        <v>66</v>
      </c>
      <c r="B28" s="23">
        <v>0</v>
      </c>
      <c r="C28" s="23">
        <v>320</v>
      </c>
      <c r="D28" s="23">
        <v>640</v>
      </c>
      <c r="E28" s="24">
        <f>SUM(B28:D28)</f>
        <v>960</v>
      </c>
    </row>
    <row r="29" spans="1:5" x14ac:dyDescent="0.25">
      <c r="A29" s="19" t="s">
        <v>67</v>
      </c>
      <c r="B29" s="26"/>
      <c r="C29" s="26"/>
      <c r="D29" s="26"/>
      <c r="E29" s="24"/>
    </row>
    <row r="30" spans="1:5" x14ac:dyDescent="0.25">
      <c r="A30" s="22" t="s">
        <v>68</v>
      </c>
      <c r="B30" s="26">
        <v>5</v>
      </c>
      <c r="C30" s="26">
        <v>5</v>
      </c>
      <c r="D30" s="26">
        <v>5</v>
      </c>
      <c r="E30" s="24">
        <f>SUM(B30:D30)</f>
        <v>15</v>
      </c>
    </row>
    <row r="31" spans="1:5" x14ac:dyDescent="0.25">
      <c r="A31" s="27" t="s">
        <v>69</v>
      </c>
      <c r="B31" s="26">
        <v>24</v>
      </c>
      <c r="C31" s="26">
        <v>24</v>
      </c>
      <c r="D31" s="26">
        <v>24</v>
      </c>
      <c r="E31" s="24">
        <f>SUM(B31:D31)</f>
        <v>72</v>
      </c>
    </row>
    <row r="32" spans="1:5" x14ac:dyDescent="0.25">
      <c r="A32" s="27" t="s">
        <v>70</v>
      </c>
      <c r="B32" s="26">
        <v>60</v>
      </c>
      <c r="C32" s="26">
        <v>60</v>
      </c>
      <c r="D32" s="26">
        <v>60</v>
      </c>
      <c r="E32" s="24">
        <f>SUM(B32:D32)</f>
        <v>180</v>
      </c>
    </row>
    <row r="33" spans="1:5" x14ac:dyDescent="0.25">
      <c r="A33" s="27" t="s">
        <v>71</v>
      </c>
      <c r="B33" s="26">
        <v>24</v>
      </c>
      <c r="C33" s="26"/>
      <c r="D33" s="26">
        <v>32</v>
      </c>
      <c r="E33" s="24">
        <f>SUM(B33:D33)</f>
        <v>56</v>
      </c>
    </row>
    <row r="34" spans="1:5" x14ac:dyDescent="0.25">
      <c r="A34" s="22"/>
      <c r="B34" s="26"/>
      <c r="C34" s="26"/>
      <c r="D34" s="26"/>
      <c r="E34" s="24">
        <f>SUM(B34:D34)</f>
        <v>0</v>
      </c>
    </row>
    <row r="35" spans="1:5" x14ac:dyDescent="0.25">
      <c r="A35" s="22" t="s">
        <v>72</v>
      </c>
      <c r="B35" s="23">
        <f>SUM(B25:B34)</f>
        <v>838</v>
      </c>
      <c r="C35" s="23">
        <f>SUM(C24:C34)</f>
        <v>974</v>
      </c>
      <c r="D35" s="23">
        <f>SUM(D24:D34)</f>
        <v>1280</v>
      </c>
      <c r="E35" s="24">
        <f>SUM(B35:D35)</f>
        <v>3092</v>
      </c>
    </row>
    <row r="36" spans="1:5" x14ac:dyDescent="0.25">
      <c r="A36" s="19" t="s">
        <v>73</v>
      </c>
      <c r="B36" s="20"/>
      <c r="C36" s="20"/>
      <c r="D36" s="20"/>
      <c r="E36" s="24">
        <f>SUM(B36:D36)</f>
        <v>0</v>
      </c>
    </row>
    <row r="37" spans="1:5" x14ac:dyDescent="0.25">
      <c r="A37" s="22" t="s">
        <v>74</v>
      </c>
      <c r="B37" s="23"/>
      <c r="C37" s="23"/>
      <c r="D37" s="23"/>
      <c r="E37" s="72">
        <v>1708</v>
      </c>
    </row>
    <row r="38" spans="1:5" ht="15.75" thickBot="1" x14ac:dyDescent="0.3">
      <c r="A38" s="28" t="s">
        <v>21</v>
      </c>
      <c r="B38" s="29">
        <f>SUM(B24:B37)</f>
        <v>1676</v>
      </c>
      <c r="C38" s="29">
        <f>SUM(C24:C37)</f>
        <v>1948</v>
      </c>
      <c r="D38" s="29">
        <f>SUM(D24:D37)</f>
        <v>2560</v>
      </c>
      <c r="E38" s="30">
        <f>SUM(E35+E37)</f>
        <v>4800</v>
      </c>
    </row>
    <row r="41" spans="1:5" ht="18" x14ac:dyDescent="0.25">
      <c r="A41" s="1" t="s">
        <v>76</v>
      </c>
    </row>
    <row r="42" spans="1:5" ht="15.75" thickBot="1" x14ac:dyDescent="0.3"/>
    <row r="43" spans="1:5" ht="15.75" thickTop="1" x14ac:dyDescent="0.25">
      <c r="A43" s="16" t="s">
        <v>60</v>
      </c>
      <c r="B43" s="17">
        <v>1</v>
      </c>
      <c r="C43" s="17">
        <v>2</v>
      </c>
      <c r="D43" s="17">
        <v>3</v>
      </c>
      <c r="E43" s="18" t="s">
        <v>61</v>
      </c>
    </row>
    <row r="44" spans="1:5" x14ac:dyDescent="0.25">
      <c r="A44" s="19" t="s">
        <v>62</v>
      </c>
      <c r="B44" s="20"/>
      <c r="C44" s="20"/>
      <c r="D44" s="20"/>
      <c r="E44" s="21"/>
    </row>
    <row r="45" spans="1:5" x14ac:dyDescent="0.25">
      <c r="A45" s="19" t="s">
        <v>63</v>
      </c>
      <c r="B45" s="20"/>
      <c r="C45" s="20"/>
      <c r="D45" s="20"/>
      <c r="E45" s="21"/>
    </row>
    <row r="46" spans="1:5" x14ac:dyDescent="0.25">
      <c r="A46" s="22" t="s">
        <v>64</v>
      </c>
      <c r="B46" s="23">
        <v>732</v>
      </c>
      <c r="C46" s="23">
        <v>555</v>
      </c>
      <c r="D46" s="23">
        <v>518</v>
      </c>
      <c r="E46" s="24">
        <f>SUM(B46:D46)</f>
        <v>1805</v>
      </c>
    </row>
    <row r="47" spans="1:5" x14ac:dyDescent="0.25">
      <c r="A47" s="19" t="s">
        <v>65</v>
      </c>
      <c r="B47" s="25"/>
      <c r="C47" s="25"/>
      <c r="D47" s="25"/>
      <c r="E47" s="24"/>
    </row>
    <row r="48" spans="1:5" x14ac:dyDescent="0.25">
      <c r="A48" s="22" t="s">
        <v>66</v>
      </c>
      <c r="B48" s="23">
        <v>0</v>
      </c>
      <c r="C48" s="23">
        <v>320</v>
      </c>
      <c r="D48" s="23">
        <v>640</v>
      </c>
      <c r="E48" s="24">
        <f>SUM(B48:D48)</f>
        <v>960</v>
      </c>
    </row>
    <row r="49" spans="1:5" x14ac:dyDescent="0.25">
      <c r="A49" s="19" t="s">
        <v>67</v>
      </c>
      <c r="B49" s="26"/>
      <c r="C49" s="26"/>
      <c r="D49" s="26"/>
      <c r="E49" s="24"/>
    </row>
    <row r="50" spans="1:5" x14ac:dyDescent="0.25">
      <c r="A50" s="22" t="s">
        <v>68</v>
      </c>
      <c r="B50" s="26">
        <v>5</v>
      </c>
      <c r="C50" s="26">
        <v>5</v>
      </c>
      <c r="D50" s="26">
        <v>5</v>
      </c>
      <c r="E50" s="24">
        <f>SUM(B50:D50)</f>
        <v>15</v>
      </c>
    </row>
    <row r="51" spans="1:5" x14ac:dyDescent="0.25">
      <c r="A51" s="27" t="s">
        <v>69</v>
      </c>
      <c r="B51" s="26">
        <v>24</v>
      </c>
      <c r="C51" s="26">
        <v>24</v>
      </c>
      <c r="D51" s="26">
        <v>24</v>
      </c>
      <c r="E51" s="24">
        <f>SUM(B51:D51)</f>
        <v>72</v>
      </c>
    </row>
    <row r="52" spans="1:5" x14ac:dyDescent="0.25">
      <c r="A52" s="27" t="s">
        <v>70</v>
      </c>
      <c r="B52" s="26">
        <v>60</v>
      </c>
      <c r="C52" s="26">
        <v>60</v>
      </c>
      <c r="D52" s="26">
        <v>60</v>
      </c>
      <c r="E52" s="24">
        <f>SUM(B52:D52)</f>
        <v>180</v>
      </c>
    </row>
    <row r="53" spans="1:5" x14ac:dyDescent="0.25">
      <c r="A53" s="27" t="s">
        <v>71</v>
      </c>
      <c r="B53" s="26">
        <v>24</v>
      </c>
      <c r="C53" s="26"/>
      <c r="D53" s="26">
        <v>32</v>
      </c>
      <c r="E53" s="24">
        <f>SUM(B53:D53)</f>
        <v>56</v>
      </c>
    </row>
    <row r="54" spans="1:5" x14ac:dyDescent="0.25">
      <c r="A54" s="22"/>
      <c r="B54" s="26"/>
      <c r="C54" s="26"/>
      <c r="D54" s="26"/>
      <c r="E54" s="24">
        <f>SUM(B54:D54)</f>
        <v>0</v>
      </c>
    </row>
    <row r="55" spans="1:5" x14ac:dyDescent="0.25">
      <c r="A55" s="22" t="s">
        <v>72</v>
      </c>
      <c r="B55" s="23">
        <f>SUM(B45:B54)</f>
        <v>845</v>
      </c>
      <c r="C55" s="23">
        <f>SUM(C44:C54)</f>
        <v>964</v>
      </c>
      <c r="D55" s="23">
        <f>SUM(D44:D54)</f>
        <v>1279</v>
      </c>
      <c r="E55" s="24">
        <f>SUM(B55:D55)</f>
        <v>3088</v>
      </c>
    </row>
    <row r="56" spans="1:5" x14ac:dyDescent="0.25">
      <c r="A56" s="19" t="s">
        <v>73</v>
      </c>
      <c r="B56" s="20"/>
      <c r="C56" s="20"/>
      <c r="D56" s="20"/>
      <c r="E56" s="24">
        <f>SUM(B56:D56)</f>
        <v>0</v>
      </c>
    </row>
    <row r="57" spans="1:5" x14ac:dyDescent="0.25">
      <c r="A57" s="22" t="s">
        <v>74</v>
      </c>
      <c r="B57" s="23"/>
      <c r="C57" s="23"/>
      <c r="D57" s="23"/>
      <c r="E57" s="72">
        <v>1712</v>
      </c>
    </row>
    <row r="58" spans="1:5" ht="15.75" thickBot="1" x14ac:dyDescent="0.3">
      <c r="A58" s="28" t="s">
        <v>21</v>
      </c>
      <c r="B58" s="29">
        <f>SUM(B44:B57)</f>
        <v>1690</v>
      </c>
      <c r="C58" s="29">
        <f>SUM(C44:C57)</f>
        <v>1928</v>
      </c>
      <c r="D58" s="29">
        <f>SUM(D44:D57)</f>
        <v>2558</v>
      </c>
      <c r="E58" s="30">
        <f>SUM(E55+E57)</f>
        <v>4800</v>
      </c>
    </row>
    <row r="59" spans="1:5" ht="15.75" thickTop="1" x14ac:dyDescent="0.25">
      <c r="A59" s="42"/>
      <c r="B59" s="44"/>
      <c r="C59" s="44"/>
      <c r="D59" s="44"/>
      <c r="E59" s="44"/>
    </row>
    <row r="60" spans="1:5" ht="18.75" thickBot="1" x14ac:dyDescent="0.3">
      <c r="A60" s="1" t="s">
        <v>77</v>
      </c>
    </row>
    <row r="61" spans="1:5" ht="15.75" thickTop="1" x14ac:dyDescent="0.25">
      <c r="A61" s="16" t="s">
        <v>60</v>
      </c>
      <c r="B61" s="17">
        <v>1</v>
      </c>
      <c r="C61" s="17">
        <v>2</v>
      </c>
      <c r="D61" s="17">
        <v>3</v>
      </c>
      <c r="E61" s="18" t="s">
        <v>61</v>
      </c>
    </row>
    <row r="62" spans="1:5" x14ac:dyDescent="0.25">
      <c r="A62" s="19" t="s">
        <v>62</v>
      </c>
      <c r="B62" s="20"/>
      <c r="C62" s="20"/>
      <c r="D62" s="20"/>
      <c r="E62" s="21"/>
    </row>
    <row r="63" spans="1:5" x14ac:dyDescent="0.25">
      <c r="A63" s="19" t="s">
        <v>63</v>
      </c>
      <c r="B63" s="20"/>
      <c r="C63" s="20"/>
      <c r="D63" s="20"/>
      <c r="E63" s="21"/>
    </row>
    <row r="64" spans="1:5" x14ac:dyDescent="0.25">
      <c r="A64" s="22" t="s">
        <v>64</v>
      </c>
      <c r="B64" s="23">
        <v>856</v>
      </c>
      <c r="C64" s="23">
        <v>594</v>
      </c>
      <c r="D64" s="23">
        <v>354</v>
      </c>
      <c r="E64" s="24">
        <f>SUM(B64:D64)</f>
        <v>1804</v>
      </c>
    </row>
    <row r="65" spans="1:5" x14ac:dyDescent="0.25">
      <c r="A65" s="19" t="s">
        <v>65</v>
      </c>
      <c r="B65" s="25"/>
      <c r="C65" s="25"/>
      <c r="D65" s="25"/>
      <c r="E65" s="24"/>
    </row>
    <row r="66" spans="1:5" x14ac:dyDescent="0.25">
      <c r="A66" s="22" t="s">
        <v>66</v>
      </c>
      <c r="B66" s="23">
        <v>0</v>
      </c>
      <c r="C66" s="23">
        <v>320</v>
      </c>
      <c r="D66" s="23">
        <v>640</v>
      </c>
      <c r="E66" s="24">
        <f>SUM(B66:D66)</f>
        <v>960</v>
      </c>
    </row>
    <row r="67" spans="1:5" x14ac:dyDescent="0.25">
      <c r="A67" s="19" t="s">
        <v>67</v>
      </c>
      <c r="B67" s="26"/>
      <c r="C67" s="26"/>
      <c r="D67" s="26"/>
      <c r="E67" s="24"/>
    </row>
    <row r="68" spans="1:5" x14ac:dyDescent="0.25">
      <c r="A68" s="22" t="s">
        <v>68</v>
      </c>
      <c r="B68" s="26">
        <v>5</v>
      </c>
      <c r="C68" s="26">
        <v>5</v>
      </c>
      <c r="D68" s="26">
        <v>5</v>
      </c>
      <c r="E68" s="24">
        <f>SUM(B68:D68)</f>
        <v>15</v>
      </c>
    </row>
    <row r="69" spans="1:5" x14ac:dyDescent="0.25">
      <c r="A69" s="27" t="s">
        <v>69</v>
      </c>
      <c r="B69" s="26">
        <v>24</v>
      </c>
      <c r="C69" s="26">
        <v>24</v>
      </c>
      <c r="D69" s="26">
        <v>24</v>
      </c>
      <c r="E69" s="24">
        <f>SUM(B69:D69)</f>
        <v>72</v>
      </c>
    </row>
    <row r="70" spans="1:5" x14ac:dyDescent="0.25">
      <c r="A70" s="27" t="s">
        <v>70</v>
      </c>
      <c r="B70" s="26">
        <v>60</v>
      </c>
      <c r="C70" s="26">
        <v>60</v>
      </c>
      <c r="D70" s="26">
        <v>60</v>
      </c>
      <c r="E70" s="24">
        <f>SUM(B70:D70)</f>
        <v>180</v>
      </c>
    </row>
    <row r="71" spans="1:5" x14ac:dyDescent="0.25">
      <c r="A71" s="27" t="s">
        <v>71</v>
      </c>
      <c r="B71" s="26">
        <v>24</v>
      </c>
      <c r="C71" s="26"/>
      <c r="D71" s="26">
        <v>32</v>
      </c>
      <c r="E71" s="24">
        <f>SUM(B71:D71)</f>
        <v>56</v>
      </c>
    </row>
    <row r="72" spans="1:5" x14ac:dyDescent="0.25">
      <c r="A72" s="22"/>
      <c r="B72" s="26"/>
      <c r="C72" s="26"/>
      <c r="D72" s="26"/>
      <c r="E72" s="24">
        <f>SUM(B72:D72)</f>
        <v>0</v>
      </c>
    </row>
    <row r="73" spans="1:5" x14ac:dyDescent="0.25">
      <c r="A73" s="22" t="s">
        <v>72</v>
      </c>
      <c r="B73" s="23">
        <f>SUM(B63:B72)</f>
        <v>969</v>
      </c>
      <c r="C73" s="23">
        <f>SUM(C62:C72)</f>
        <v>1003</v>
      </c>
      <c r="D73" s="23">
        <f>SUM(D62:D72)</f>
        <v>1115</v>
      </c>
      <c r="E73" s="24">
        <f>SUM(B73:D73)</f>
        <v>3087</v>
      </c>
    </row>
    <row r="74" spans="1:5" x14ac:dyDescent="0.25">
      <c r="A74" s="19" t="s">
        <v>73</v>
      </c>
      <c r="B74" s="20"/>
      <c r="C74" s="20"/>
      <c r="D74" s="20"/>
      <c r="E74" s="24">
        <f>SUM(B74:D74)</f>
        <v>0</v>
      </c>
    </row>
    <row r="75" spans="1:5" x14ac:dyDescent="0.25">
      <c r="A75" s="22" t="s">
        <v>74</v>
      </c>
      <c r="B75" s="23"/>
      <c r="C75" s="23"/>
      <c r="D75" s="23"/>
      <c r="E75" s="72">
        <v>1713</v>
      </c>
    </row>
    <row r="76" spans="1:5" ht="15.75" thickBot="1" x14ac:dyDescent="0.3">
      <c r="A76" s="28" t="s">
        <v>21</v>
      </c>
      <c r="B76" s="29">
        <f>SUM(B62:B75)</f>
        <v>1938</v>
      </c>
      <c r="C76" s="29">
        <f>SUM(C62:C75)</f>
        <v>2006</v>
      </c>
      <c r="D76" s="29">
        <f>SUM(D62:D75)</f>
        <v>2230</v>
      </c>
      <c r="E76" s="30">
        <f>SUM(E73+E75)</f>
        <v>4800</v>
      </c>
    </row>
    <row r="77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40f99-3046-4239-a9cb-a1fdfd320dea">
      <Terms xmlns="http://schemas.microsoft.com/office/infopath/2007/PartnerControls"/>
    </lcf76f155ced4ddcb4097134ff3c332f>
    <TaxCatchAll xmlns="72647095-e872-43ef-88b9-92dbcf3a6350" xsi:nil="true"/>
    <SharedWithUsers xmlns="72647095-e872-43ef-88b9-92dbcf3a6350">
      <UserInfo>
        <DisplayName/>
        <AccountId xsi:nil="true"/>
        <AccountType/>
      </UserInfo>
    </SharedWithUsers>
    <MediaLengthInSeconds xmlns="df740f99-3046-4239-a9cb-a1fdfd320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1406B32C89248A0BF025DCEBA7BA4" ma:contentTypeVersion="19" ma:contentTypeDescription="Een nieuw document maken." ma:contentTypeScope="" ma:versionID="8d59007a5345741ba16bf27ac046418b">
  <xsd:schema xmlns:xsd="http://www.w3.org/2001/XMLSchema" xmlns:xs="http://www.w3.org/2001/XMLSchema" xmlns:p="http://schemas.microsoft.com/office/2006/metadata/properties" xmlns:ns2="df740f99-3046-4239-a9cb-a1fdfd320dea" xmlns:ns3="72647095-e872-43ef-88b9-92dbcf3a6350" targetNamespace="http://schemas.microsoft.com/office/2006/metadata/properties" ma:root="true" ma:fieldsID="e4cb2b4b538d346a29218187ae7e3d86" ns2:_="" ns3:_="">
    <xsd:import namespace="df740f99-3046-4239-a9cb-a1fdfd320dea"/>
    <xsd:import namespace="72647095-e872-43ef-88b9-92dbcf3a63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40f99-3046-4239-a9cb-a1fdfd320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47095-e872-43ef-88b9-92dbcf3a63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89f080-6c50-4d08-a1bc-b0c445f83903}" ma:internalName="TaxCatchAll" ma:showField="CatchAllData" ma:web="72647095-e872-43ef-88b9-92dbcf3a63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25976-62F3-4112-B234-2AE9D9C948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E58AA-41B4-477E-B8FD-EEF52D6D0B94}">
  <ds:schemaRefs>
    <ds:schemaRef ds:uri="http://schemas.microsoft.com/office/2006/metadata/properties"/>
    <ds:schemaRef ds:uri="http://schemas.microsoft.com/office/infopath/2007/PartnerControls"/>
    <ds:schemaRef ds:uri="df740f99-3046-4239-a9cb-a1fdfd320dea"/>
    <ds:schemaRef ds:uri="72647095-e872-43ef-88b9-92dbcf3a6350"/>
  </ds:schemaRefs>
</ds:datastoreItem>
</file>

<file path=customXml/itemProps3.xml><?xml version="1.0" encoding="utf-8"?>
<ds:datastoreItem xmlns:ds="http://schemas.openxmlformats.org/officeDocument/2006/customXml" ds:itemID="{0B255D5D-34DD-4C77-A7A3-49629F323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40f99-3046-4239-a9cb-a1fdfd320dea"/>
    <ds:schemaRef ds:uri="72647095-e872-43ef-88b9-92dbcf3a63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Acteur</vt:lpstr>
      <vt:lpstr>PET</vt:lpstr>
      <vt:lpstr>producent</vt:lpstr>
      <vt:lpstr>Vorm</vt:lpstr>
      <vt:lpstr>c4 wsf topmodel</vt:lpstr>
    </vt:vector>
  </TitlesOfParts>
  <Manager/>
  <Company>LMC Voortgezet Onderwijs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Guusje Jaspers</dc:creator>
  <cp:keywords/>
  <dc:description/>
  <cp:lastModifiedBy>Debbie van Dishoeck</cp:lastModifiedBy>
  <cp:revision/>
  <dcterms:created xsi:type="dcterms:W3CDTF">2015-05-28T07:05:10Z</dcterms:created>
  <dcterms:modified xsi:type="dcterms:W3CDTF">2025-06-03T10:26:33Z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0x0101006141406B32C89248A0BF025DCEBA7BA4</vt:lpwstr>
  </property>
  <property fmtid="{D5CDD505-2E9C-101B-9397-08002B2CF9AE}" pid="3" name="MediaServiceImageTags">
    <vt:lpwstr/>
  </property>
  <property fmtid="{D5CDD505-2E9C-101B-9397-08002B2CF9AE}" pid="4" name="Order">
    <vt:r8>68200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