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studentalbeda-my.sharepoint.com/personal/lsmak_albeda_nl/Documents/Bureaublad/SHL/"/>
    </mc:Choice>
  </mc:AlternateContent>
  <xr:revisionPtr revIDLastSave="0" documentId="8_{347E48D9-19BC-4211-A0E1-27A4354844F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" l="1"/>
  <c r="H42" i="1"/>
  <c r="D42" i="1"/>
  <c r="L38" i="1"/>
  <c r="H38" i="1"/>
  <c r="D38" i="1"/>
  <c r="N31" i="1"/>
  <c r="M31" i="1"/>
  <c r="M44" i="1" s="1"/>
  <c r="L31" i="1"/>
  <c r="L44" i="1" s="1"/>
  <c r="L47" i="1" s="1"/>
  <c r="J31" i="1"/>
  <c r="I31" i="1"/>
  <c r="I44" i="1" s="1"/>
  <c r="H31" i="1"/>
  <c r="H44" i="1" s="1"/>
  <c r="H47" i="1" s="1"/>
  <c r="F31" i="1"/>
  <c r="E31" i="1"/>
  <c r="E44" i="1" s="1"/>
  <c r="D31" i="1"/>
  <c r="D44" i="1" s="1"/>
  <c r="D47" i="1" s="1"/>
  <c r="L19" i="1"/>
  <c r="H19" i="1"/>
  <c r="D19" i="1"/>
  <c r="L15" i="1"/>
  <c r="H15" i="1"/>
  <c r="D15" i="1"/>
  <c r="N8" i="1"/>
  <c r="M8" i="1"/>
  <c r="M21" i="1" s="1"/>
  <c r="L8" i="1"/>
  <c r="L21" i="1" s="1"/>
  <c r="L24" i="1" s="1"/>
  <c r="J8" i="1"/>
  <c r="I8" i="1"/>
  <c r="I21" i="1" s="1"/>
  <c r="H8" i="1"/>
  <c r="H21" i="1" s="1"/>
  <c r="H24" i="1" s="1"/>
  <c r="F8" i="1"/>
  <c r="E8" i="1"/>
  <c r="E21" i="1" s="1"/>
  <c r="D8" i="1"/>
  <c r="D21" i="1" s="1"/>
  <c r="D24" i="1" s="1"/>
</calcChain>
</file>

<file path=xl/sharedStrings.xml><?xml version="1.0" encoding="utf-8"?>
<sst xmlns="http://schemas.openxmlformats.org/spreadsheetml/2006/main" count="103" uniqueCount="39">
  <si>
    <t>Top-model cohort 2024-2025</t>
  </si>
  <si>
    <t>Urennorm focus op vakmanschap*</t>
  </si>
  <si>
    <t>*De opleiding heeft toestemming om af te wijken van focus op vakmanschap</t>
  </si>
  <si>
    <t>TOP-Model Doktersassistent BOL Regulier***</t>
  </si>
  <si>
    <t>aantal uren opleidingstijd</t>
  </si>
  <si>
    <t>BOT</t>
  </si>
  <si>
    <t>BPV</t>
  </si>
  <si>
    <t>Keuze BOT of BPV</t>
  </si>
  <si>
    <t>Leerjaar 1</t>
  </si>
  <si>
    <t>Leerjaar 2</t>
  </si>
  <si>
    <t>Leerjaar 3</t>
  </si>
  <si>
    <t>(BOT + BPV</t>
  </si>
  <si>
    <t>plus 5%</t>
  </si>
  <si>
    <t>Vakinhoudelijk</t>
  </si>
  <si>
    <t>OU</t>
  </si>
  <si>
    <t>3 jarige opleiding</t>
  </si>
  <si>
    <t>Beroepsgericht</t>
  </si>
  <si>
    <t>Het eerste studiejaar moet tenminste 700 uur BOT bevatten.</t>
  </si>
  <si>
    <t>Keuzedelen*</t>
  </si>
  <si>
    <t>*de verdeling BOT/BPV/OU verschilt per keuzedeel. In dit model is een gemiddelde gehanteerd.</t>
  </si>
  <si>
    <t>subtotaal vakinhoudelijk</t>
  </si>
  <si>
    <t>**Het topmodel en focus op vakmanschap rekent met klokuren: 60 minuten</t>
  </si>
  <si>
    <t>*** Naast de reguliere opleiding is het mogelijk om te verkorten op basis van vooropleiding of ervaring, er wordt dan vrijstelling op onderwijs of bpv gegeven.</t>
  </si>
  <si>
    <t>Generieke vakken</t>
  </si>
  <si>
    <t>Nederlands</t>
  </si>
  <si>
    <t>Rekenen</t>
  </si>
  <si>
    <t>Engels</t>
  </si>
  <si>
    <t>Burgerschap</t>
  </si>
  <si>
    <t>subtotaal generiek</t>
  </si>
  <si>
    <t>Begeleiding</t>
  </si>
  <si>
    <t>LOB/SLB/introductie</t>
  </si>
  <si>
    <t>subttotaal begeleiding</t>
  </si>
  <si>
    <t>totaal per leerjaar</t>
  </si>
  <si>
    <t>Uren**</t>
  </si>
  <si>
    <t>Uren</t>
  </si>
  <si>
    <t>Opleidingstijd per leerjaar</t>
  </si>
  <si>
    <t>TOP-Model Doktersassistent BBL Regulier***</t>
  </si>
  <si>
    <t>Urennorm focus op vakmanschap</t>
  </si>
  <si>
    <t>per leerjaar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</si>
</sst>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/>
      <right style="thin">
        <color theme="4" tint="-0.24994659260841701"/>
      </right>
      <top style="double">
        <color theme="4" tint="-0.24994659260841701"/>
      </top>
      <bottom/>
      <diagonal/>
    </border>
    <border>
      <left style="thin">
        <color theme="4" tint="-0.24994659260841701"/>
      </left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/>
      <diagonal/>
    </border>
    <border>
      <left/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double">
        <color theme="4" tint="-0.24994659260841701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 style="double">
        <color theme="4" tint="-0.24994659260841701"/>
      </right>
      <top/>
      <bottom style="thick">
        <color theme="4" tint="-0.24994659260841701"/>
      </bottom>
      <diagonal/>
    </border>
    <border>
      <left/>
      <right/>
      <top style="thin">
        <color theme="6" tint="-0.499984740745262"/>
      </top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double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 style="double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double">
        <color theme="4" tint="-0.24994659260841701"/>
      </right>
      <top style="thin">
        <color theme="4" tint="-0.24994659260841701"/>
      </top>
      <bottom/>
      <diagonal/>
    </border>
    <border>
      <left style="double">
        <color theme="4" tint="-0.24994659260841701"/>
      </left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double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thin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/>
      <top/>
      <bottom style="double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/>
      <bottom style="thin">
        <color theme="4" tint="-0.2499465926084170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1" fillId="0" borderId="6" xfId="0" applyFont="1" applyBorder="1"/>
    <xf numFmtId="0" fontId="2" fillId="4" borderId="10" xfId="0" applyFont="1" applyFill="1" applyBorder="1"/>
    <xf numFmtId="9" fontId="2" fillId="4" borderId="10" xfId="0" applyNumberFormat="1" applyFont="1" applyFill="1" applyBorder="1" applyAlignment="1">
      <alignment horizontal="center"/>
    </xf>
    <xf numFmtId="0" fontId="3" fillId="4" borderId="10" xfId="0" applyFont="1" applyFill="1" applyBorder="1"/>
    <xf numFmtId="0" fontId="2" fillId="4" borderId="10" xfId="0" applyFont="1" applyFill="1" applyBorder="1" applyAlignment="1">
      <alignment horizontal="center"/>
    </xf>
    <xf numFmtId="0" fontId="0" fillId="4" borderId="10" xfId="0" applyFill="1" applyBorder="1"/>
    <xf numFmtId="0" fontId="4" fillId="5" borderId="11" xfId="0" applyFont="1" applyFill="1" applyBorder="1"/>
    <xf numFmtId="0" fontId="5" fillId="5" borderId="12" xfId="0" applyFont="1" applyFill="1" applyBorder="1"/>
    <xf numFmtId="0" fontId="1" fillId="0" borderId="13" xfId="0" applyFont="1" applyBorder="1"/>
    <xf numFmtId="0" fontId="5" fillId="5" borderId="14" xfId="0" applyFont="1" applyFill="1" applyBorder="1"/>
    <xf numFmtId="0" fontId="5" fillId="5" borderId="13" xfId="0" applyFont="1" applyFill="1" applyBorder="1"/>
    <xf numFmtId="0" fontId="5" fillId="5" borderId="15" xfId="0" applyFont="1" applyFill="1" applyBorder="1"/>
    <xf numFmtId="0" fontId="5" fillId="5" borderId="16" xfId="0" applyFont="1" applyFill="1" applyBorder="1"/>
    <xf numFmtId="0" fontId="0" fillId="4" borderId="17" xfId="0" applyFill="1" applyBorder="1"/>
    <xf numFmtId="0" fontId="0" fillId="4" borderId="17" xfId="0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2" fillId="5" borderId="11" xfId="0" applyFont="1" applyFill="1" applyBorder="1"/>
    <xf numFmtId="0" fontId="2" fillId="5" borderId="12" xfId="0" applyFont="1" applyFill="1" applyBorder="1"/>
    <xf numFmtId="0" fontId="6" fillId="0" borderId="13" xfId="0" applyFont="1" applyBorder="1"/>
    <xf numFmtId="0" fontId="0" fillId="0" borderId="18" xfId="0" applyBorder="1"/>
    <xf numFmtId="0" fontId="0" fillId="5" borderId="12" xfId="0" applyFill="1" applyBorder="1"/>
    <xf numFmtId="0" fontId="0" fillId="5" borderId="19" xfId="0" applyFill="1" applyBorder="1"/>
    <xf numFmtId="0" fontId="0" fillId="0" borderId="13" xfId="0" applyBorder="1"/>
    <xf numFmtId="0" fontId="0" fillId="0" borderId="21" xfId="0" applyBorder="1"/>
    <xf numFmtId="0" fontId="0" fillId="0" borderId="22" xfId="0" applyBorder="1"/>
    <xf numFmtId="0" fontId="5" fillId="5" borderId="25" xfId="0" applyFont="1" applyFill="1" applyBorder="1"/>
    <xf numFmtId="0" fontId="5" fillId="5" borderId="26" xfId="0" applyFont="1" applyFill="1" applyBorder="1"/>
    <xf numFmtId="0" fontId="5" fillId="5" borderId="27" xfId="0" applyFont="1" applyFill="1" applyBorder="1"/>
    <xf numFmtId="0" fontId="5" fillId="5" borderId="28" xfId="0" applyFont="1" applyFill="1" applyBorder="1"/>
    <xf numFmtId="0" fontId="5" fillId="0" borderId="0" xfId="0" applyFont="1"/>
    <xf numFmtId="0" fontId="5" fillId="0" borderId="11" xfId="0" applyFont="1" applyBorder="1"/>
    <xf numFmtId="0" fontId="5" fillId="0" borderId="29" xfId="0" applyFont="1" applyBorder="1"/>
    <xf numFmtId="0" fontId="0" fillId="0" borderId="7" xfId="0" applyBorder="1"/>
    <xf numFmtId="0" fontId="4" fillId="5" borderId="30" xfId="0" applyFont="1" applyFill="1" applyBorder="1"/>
    <xf numFmtId="0" fontId="5" fillId="0" borderId="13" xfId="0" applyFont="1" applyBorder="1"/>
    <xf numFmtId="0" fontId="5" fillId="5" borderId="31" xfId="0" applyFont="1" applyFill="1" applyBorder="1"/>
    <xf numFmtId="0" fontId="5" fillId="5" borderId="32" xfId="0" applyFont="1" applyFill="1" applyBorder="1"/>
    <xf numFmtId="0" fontId="0" fillId="5" borderId="15" xfId="0" applyFill="1" applyBorder="1"/>
    <xf numFmtId="0" fontId="0" fillId="5" borderId="33" xfId="0" applyFill="1" applyBorder="1"/>
    <xf numFmtId="0" fontId="0" fillId="5" borderId="11" xfId="0" applyFill="1" applyBorder="1"/>
    <xf numFmtId="0" fontId="0" fillId="5" borderId="0" xfId="0" applyFill="1"/>
    <xf numFmtId="0" fontId="0" fillId="5" borderId="7" xfId="0" applyFill="1" applyBorder="1"/>
    <xf numFmtId="0" fontId="5" fillId="5" borderId="35" xfId="0" applyFont="1" applyFill="1" applyBorder="1"/>
    <xf numFmtId="0" fontId="0" fillId="5" borderId="27" xfId="0" applyFill="1" applyBorder="1"/>
    <xf numFmtId="0" fontId="0" fillId="5" borderId="26" xfId="0" applyFill="1" applyBorder="1"/>
    <xf numFmtId="0" fontId="0" fillId="5" borderId="36" xfId="0" applyFill="1" applyBorder="1"/>
    <xf numFmtId="0" fontId="0" fillId="5" borderId="37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29" xfId="0" applyFill="1" applyBorder="1"/>
    <xf numFmtId="0" fontId="0" fillId="6" borderId="0" xfId="0" applyFill="1"/>
    <xf numFmtId="0" fontId="0" fillId="6" borderId="7" xfId="0" applyFill="1" applyBorder="1"/>
    <xf numFmtId="0" fontId="5" fillId="5" borderId="38" xfId="0" applyFont="1" applyFill="1" applyBorder="1"/>
    <xf numFmtId="0" fontId="0" fillId="5" borderId="32" xfId="0" applyFill="1" applyBorder="1"/>
    <xf numFmtId="0" fontId="0" fillId="0" borderId="11" xfId="0" applyBorder="1"/>
    <xf numFmtId="0" fontId="0" fillId="0" borderId="36" xfId="0" applyBorder="1"/>
    <xf numFmtId="0" fontId="5" fillId="5" borderId="23" xfId="0" applyFont="1" applyFill="1" applyBorder="1"/>
    <xf numFmtId="0" fontId="5" fillId="5" borderId="24" xfId="0" applyFont="1" applyFill="1" applyBorder="1"/>
    <xf numFmtId="0" fontId="5" fillId="5" borderId="39" xfId="0" applyFont="1" applyFill="1" applyBorder="1"/>
    <xf numFmtId="0" fontId="7" fillId="0" borderId="0" xfId="0" applyFont="1"/>
    <xf numFmtId="0" fontId="6" fillId="2" borderId="11" xfId="0" applyFont="1" applyFill="1" applyBorder="1"/>
    <xf numFmtId="0" fontId="6" fillId="2" borderId="12" xfId="0" applyFont="1" applyFill="1" applyBorder="1"/>
    <xf numFmtId="0" fontId="6" fillId="6" borderId="13" xfId="0" applyFont="1" applyFill="1" applyBorder="1"/>
    <xf numFmtId="0" fontId="6" fillId="6" borderId="0" xfId="0" applyFont="1" applyFill="1"/>
    <xf numFmtId="0" fontId="5" fillId="5" borderId="40" xfId="0" applyFont="1" applyFill="1" applyBorder="1"/>
    <xf numFmtId="0" fontId="0" fillId="5" borderId="41" xfId="0" applyFill="1" applyBorder="1"/>
    <xf numFmtId="0" fontId="0" fillId="0" borderId="42" xfId="0" applyBorder="1"/>
    <xf numFmtId="0" fontId="0" fillId="0" borderId="43" xfId="0" applyBorder="1"/>
    <xf numFmtId="0" fontId="1" fillId="3" borderId="32" xfId="0" applyFont="1" applyFill="1" applyBorder="1"/>
    <xf numFmtId="0" fontId="1" fillId="3" borderId="29" xfId="0" applyFont="1" applyFill="1" applyBorder="1"/>
    <xf numFmtId="0" fontId="1" fillId="3" borderId="31" xfId="0" applyFont="1" applyFill="1" applyBorder="1" applyAlignment="1">
      <alignment horizontal="center"/>
    </xf>
    <xf numFmtId="0" fontId="1" fillId="3" borderId="15" xfId="0" applyFont="1" applyFill="1" applyBorder="1"/>
    <xf numFmtId="0" fontId="1" fillId="3" borderId="16" xfId="0" applyFont="1" applyFill="1" applyBorder="1" applyAlignment="1">
      <alignment horizontal="center"/>
    </xf>
    <xf numFmtId="0" fontId="0" fillId="4" borderId="13" xfId="0" applyFill="1" applyBorder="1"/>
    <xf numFmtId="0" fontId="0" fillId="4" borderId="0" xfId="0" applyFill="1"/>
    <xf numFmtId="0" fontId="5" fillId="4" borderId="31" xfId="0" applyFont="1" applyFill="1" applyBorder="1" applyAlignment="1">
      <alignment horizontal="center"/>
    </xf>
    <xf numFmtId="9" fontId="0" fillId="4" borderId="0" xfId="0" applyNumberFormat="1" applyFill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6" xfId="0" applyFill="1" applyBorder="1"/>
    <xf numFmtId="0" fontId="5" fillId="4" borderId="27" xfId="0" applyFont="1" applyFill="1" applyBorder="1"/>
    <xf numFmtId="0" fontId="5" fillId="4" borderId="36" xfId="0" applyFont="1" applyFill="1" applyBorder="1"/>
    <xf numFmtId="0" fontId="0" fillId="4" borderId="25" xfId="0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4" borderId="4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5" fillId="5" borderId="42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0" fontId="5" fillId="5" borderId="41" xfId="0" applyFont="1" applyFill="1" applyBorder="1" applyAlignment="1">
      <alignment horizontal="center"/>
    </xf>
    <xf numFmtId="0" fontId="5" fillId="5" borderId="44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right"/>
    </xf>
    <xf numFmtId="0" fontId="5" fillId="5" borderId="24" xfId="0" applyFont="1" applyFill="1" applyBorder="1" applyAlignment="1">
      <alignment horizontal="right"/>
    </xf>
    <xf numFmtId="0" fontId="0" fillId="5" borderId="11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5" fillId="5" borderId="34" xfId="0" applyFont="1" applyFill="1" applyBorder="1" applyAlignment="1">
      <alignment horizontal="right"/>
    </xf>
    <xf numFmtId="0" fontId="5" fillId="5" borderId="26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7"/>
  <sheetViews>
    <sheetView tabSelected="1" workbookViewId="0">
      <selection activeCell="S17" sqref="S17"/>
    </sheetView>
  </sheetViews>
  <sheetFormatPr defaultRowHeight="14.4" x14ac:dyDescent="0.3"/>
  <sheetData>
    <row r="1" spans="1:24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P1" s="113" t="s">
        <v>1</v>
      </c>
      <c r="Q1" s="113"/>
      <c r="R1" s="113"/>
      <c r="S1" s="113"/>
      <c r="T1" s="113"/>
      <c r="U1" s="113"/>
      <c r="V1" s="113"/>
      <c r="W1" s="113"/>
      <c r="X1" s="113"/>
    </row>
    <row r="2" spans="1:24" x14ac:dyDescent="0.3">
      <c r="P2" s="114" t="s">
        <v>2</v>
      </c>
      <c r="Q2" s="114"/>
      <c r="R2" s="114"/>
      <c r="S2" s="114"/>
      <c r="T2" s="114"/>
      <c r="U2" s="114"/>
      <c r="V2" s="114"/>
      <c r="W2" s="114"/>
      <c r="X2" s="114"/>
    </row>
    <row r="3" spans="1:24" x14ac:dyDescent="0.3">
      <c r="A3" s="108" t="s">
        <v>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10"/>
      <c r="P3" s="2"/>
      <c r="Q3" s="2"/>
      <c r="R3" s="2" t="s">
        <v>4</v>
      </c>
      <c r="S3" s="2"/>
      <c r="T3" s="1" t="s">
        <v>5</v>
      </c>
      <c r="U3" s="2"/>
      <c r="V3" s="1" t="s">
        <v>6</v>
      </c>
      <c r="W3" s="2"/>
      <c r="X3" s="1" t="s">
        <v>7</v>
      </c>
    </row>
    <row r="4" spans="1:24" x14ac:dyDescent="0.3">
      <c r="A4" s="3"/>
      <c r="B4" s="4"/>
      <c r="C4" s="5"/>
      <c r="D4" s="109" t="s">
        <v>8</v>
      </c>
      <c r="E4" s="109"/>
      <c r="F4" s="109"/>
      <c r="H4" s="109" t="s">
        <v>9</v>
      </c>
      <c r="I4" s="109"/>
      <c r="J4" s="109"/>
      <c r="L4" s="95" t="s">
        <v>10</v>
      </c>
      <c r="M4" s="95"/>
      <c r="N4" s="96"/>
      <c r="P4" s="115"/>
      <c r="Q4" s="116"/>
      <c r="R4" s="6" t="s">
        <v>11</v>
      </c>
      <c r="S4" s="7" t="s">
        <v>12</v>
      </c>
      <c r="T4" s="8"/>
      <c r="U4" s="9" t="s">
        <v>12</v>
      </c>
      <c r="V4" s="8"/>
      <c r="W4" s="9" t="s">
        <v>12</v>
      </c>
      <c r="X4" s="10"/>
    </row>
    <row r="5" spans="1:24" x14ac:dyDescent="0.3">
      <c r="A5" s="11" t="s">
        <v>13</v>
      </c>
      <c r="B5" s="12"/>
      <c r="C5" s="13"/>
      <c r="D5" s="14" t="s">
        <v>5</v>
      </c>
      <c r="E5" s="14" t="s">
        <v>6</v>
      </c>
      <c r="F5" s="12" t="s">
        <v>14</v>
      </c>
      <c r="H5" s="14" t="s">
        <v>5</v>
      </c>
      <c r="I5" s="15" t="s">
        <v>6</v>
      </c>
      <c r="J5" s="16" t="s">
        <v>14</v>
      </c>
      <c r="L5" s="14" t="s">
        <v>5</v>
      </c>
      <c r="M5" s="15" t="s">
        <v>6</v>
      </c>
      <c r="N5" s="17" t="s">
        <v>14</v>
      </c>
      <c r="P5" s="18" t="s">
        <v>15</v>
      </c>
      <c r="Q5" s="18"/>
      <c r="R5" s="19">
        <v>3000</v>
      </c>
      <c r="S5" s="20">
        <v>3150</v>
      </c>
      <c r="T5" s="19">
        <v>1800</v>
      </c>
      <c r="U5" s="20">
        <v>1890</v>
      </c>
      <c r="V5" s="21">
        <v>900</v>
      </c>
      <c r="W5" s="20">
        <v>945</v>
      </c>
      <c r="X5" s="22">
        <v>300</v>
      </c>
    </row>
    <row r="6" spans="1:24" x14ac:dyDescent="0.3">
      <c r="A6" s="23" t="s">
        <v>16</v>
      </c>
      <c r="B6" s="24"/>
      <c r="C6" s="25"/>
      <c r="D6" s="26">
        <v>615</v>
      </c>
      <c r="E6" s="26">
        <v>72</v>
      </c>
      <c r="F6" s="27"/>
      <c r="H6" s="26">
        <v>542</v>
      </c>
      <c r="I6" s="26">
        <v>418</v>
      </c>
      <c r="J6" s="27"/>
      <c r="L6" s="26">
        <v>264</v>
      </c>
      <c r="M6" s="26">
        <v>482</v>
      </c>
      <c r="N6" s="28"/>
      <c r="P6" s="112" t="s">
        <v>17</v>
      </c>
      <c r="Q6" s="112"/>
      <c r="R6" s="112"/>
      <c r="S6" s="112"/>
      <c r="T6" s="112"/>
      <c r="U6" s="112"/>
      <c r="V6" s="112"/>
      <c r="W6" s="112"/>
      <c r="X6" s="112"/>
    </row>
    <row r="7" spans="1:24" x14ac:dyDescent="0.3">
      <c r="A7" s="23" t="s">
        <v>18</v>
      </c>
      <c r="B7" s="24"/>
      <c r="C7" s="29"/>
      <c r="D7" s="26"/>
      <c r="E7" s="26"/>
      <c r="F7" s="26"/>
      <c r="H7" s="26">
        <v>50</v>
      </c>
      <c r="I7" s="30">
        <v>90</v>
      </c>
      <c r="J7" s="26">
        <v>100</v>
      </c>
      <c r="L7" s="26">
        <v>50</v>
      </c>
      <c r="M7" s="30">
        <v>330</v>
      </c>
      <c r="N7" s="31">
        <v>100</v>
      </c>
      <c r="P7" t="s">
        <v>19</v>
      </c>
    </row>
    <row r="8" spans="1:24" x14ac:dyDescent="0.3">
      <c r="A8" s="101" t="s">
        <v>20</v>
      </c>
      <c r="B8" s="102"/>
      <c r="C8" s="29"/>
      <c r="D8" s="32">
        <f>SUM(D6:D7)</f>
        <v>615</v>
      </c>
      <c r="E8" s="32">
        <f>SUM(E6:E7)</f>
        <v>72</v>
      </c>
      <c r="F8" s="33">
        <f>F7</f>
        <v>0</v>
      </c>
      <c r="H8" s="32">
        <f>SUM(H6:H7)</f>
        <v>592</v>
      </c>
      <c r="I8" s="34">
        <f>SUM(I6:I7)</f>
        <v>508</v>
      </c>
      <c r="J8" s="33">
        <f>J7</f>
        <v>100</v>
      </c>
      <c r="L8" s="32">
        <f>SUM(L6:L7)</f>
        <v>314</v>
      </c>
      <c r="M8" s="34">
        <f>SUM(M6:M7)</f>
        <v>812</v>
      </c>
      <c r="N8" s="35">
        <f>N7</f>
        <v>100</v>
      </c>
      <c r="P8" t="s">
        <v>21</v>
      </c>
      <c r="Q8" s="36"/>
    </row>
    <row r="9" spans="1:24" x14ac:dyDescent="0.3">
      <c r="A9" s="37"/>
      <c r="B9" s="36"/>
      <c r="D9" s="36"/>
      <c r="E9" s="38"/>
      <c r="F9" s="36"/>
      <c r="H9" s="36"/>
      <c r="I9" s="38"/>
      <c r="L9" s="36"/>
      <c r="M9" s="38"/>
      <c r="N9" s="39"/>
      <c r="P9" t="s">
        <v>22</v>
      </c>
    </row>
    <row r="10" spans="1:24" x14ac:dyDescent="0.3">
      <c r="A10" s="40" t="s">
        <v>23</v>
      </c>
      <c r="B10" s="16"/>
      <c r="C10" s="41"/>
      <c r="D10" s="42" t="s">
        <v>5</v>
      </c>
      <c r="E10" s="43"/>
      <c r="F10" s="16"/>
      <c r="H10" s="42" t="s">
        <v>5</v>
      </c>
      <c r="I10" s="43"/>
      <c r="J10" s="44"/>
      <c r="L10" s="42" t="s">
        <v>5</v>
      </c>
      <c r="M10" s="43"/>
      <c r="N10" s="45"/>
    </row>
    <row r="11" spans="1:24" x14ac:dyDescent="0.3">
      <c r="A11" s="46" t="s">
        <v>24</v>
      </c>
      <c r="B11" s="27"/>
      <c r="C11" s="29"/>
      <c r="D11" s="26">
        <v>50</v>
      </c>
      <c r="E11" s="47"/>
      <c r="F11" s="27"/>
      <c r="H11" s="26">
        <v>38</v>
      </c>
      <c r="I11" s="47"/>
      <c r="J11" s="27"/>
      <c r="L11" s="26"/>
      <c r="M11" s="47"/>
      <c r="N11" s="48"/>
    </row>
    <row r="12" spans="1:24" x14ac:dyDescent="0.3">
      <c r="A12" s="46" t="s">
        <v>25</v>
      </c>
      <c r="B12" s="27"/>
      <c r="C12" s="29"/>
      <c r="D12" s="26">
        <v>50</v>
      </c>
      <c r="E12" s="47"/>
      <c r="F12" s="27"/>
      <c r="H12" s="26">
        <v>38</v>
      </c>
      <c r="I12" s="47"/>
      <c r="J12" s="27"/>
      <c r="L12" s="26"/>
      <c r="M12" s="47"/>
      <c r="N12" s="48"/>
    </row>
    <row r="13" spans="1:24" x14ac:dyDescent="0.3">
      <c r="A13" s="103" t="s">
        <v>26</v>
      </c>
      <c r="B13" s="104"/>
      <c r="C13" s="29"/>
      <c r="D13" s="26">
        <v>50</v>
      </c>
      <c r="E13" s="47"/>
      <c r="F13" s="27"/>
      <c r="H13" s="26">
        <v>38</v>
      </c>
      <c r="I13" s="47"/>
      <c r="J13" s="27"/>
      <c r="L13" s="26"/>
      <c r="M13" s="47"/>
      <c r="N13" s="48"/>
    </row>
    <row r="14" spans="1:24" x14ac:dyDescent="0.3">
      <c r="A14" s="46" t="s">
        <v>27</v>
      </c>
      <c r="B14" s="27"/>
      <c r="C14" s="29"/>
      <c r="D14" s="26">
        <v>38</v>
      </c>
      <c r="E14" s="47"/>
      <c r="F14" s="27"/>
      <c r="H14" s="26">
        <v>0</v>
      </c>
      <c r="I14" s="47"/>
      <c r="J14" s="27"/>
      <c r="L14" s="26"/>
      <c r="M14" s="47"/>
      <c r="N14" s="48"/>
    </row>
    <row r="15" spans="1:24" x14ac:dyDescent="0.3">
      <c r="A15" s="105" t="s">
        <v>28</v>
      </c>
      <c r="B15" s="106"/>
      <c r="C15" s="29"/>
      <c r="D15" s="49">
        <f>SUM(D11:D14)</f>
        <v>188</v>
      </c>
      <c r="E15" s="50"/>
      <c r="F15" s="51"/>
      <c r="H15" s="49">
        <f>SUM(H11:H14)</f>
        <v>114</v>
      </c>
      <c r="I15" s="50"/>
      <c r="J15" s="51"/>
      <c r="L15" s="49">
        <f>SUM(L11:L14)</f>
        <v>0</v>
      </c>
      <c r="M15" s="52"/>
      <c r="N15" s="53"/>
    </row>
    <row r="16" spans="1:24" x14ac:dyDescent="0.3">
      <c r="A16" s="54"/>
      <c r="B16" s="55"/>
      <c r="C16" s="56"/>
      <c r="D16" s="57"/>
      <c r="E16" s="58"/>
      <c r="F16" s="55"/>
      <c r="G16" s="58"/>
      <c r="H16" s="57"/>
      <c r="I16" s="58"/>
      <c r="J16" s="55"/>
      <c r="K16" s="58"/>
      <c r="L16" s="58"/>
      <c r="M16" s="58"/>
      <c r="N16" s="59"/>
    </row>
    <row r="17" spans="1:24" x14ac:dyDescent="0.3">
      <c r="A17" s="11" t="s">
        <v>29</v>
      </c>
      <c r="B17" s="27"/>
      <c r="C17" s="29"/>
      <c r="D17" s="60" t="s">
        <v>5</v>
      </c>
      <c r="E17" s="61"/>
      <c r="F17" s="44"/>
      <c r="H17" s="60" t="s">
        <v>5</v>
      </c>
      <c r="I17" s="61"/>
      <c r="J17" s="44"/>
      <c r="L17" s="60" t="s">
        <v>5</v>
      </c>
      <c r="M17" s="61"/>
      <c r="N17" s="45"/>
    </row>
    <row r="18" spans="1:24" x14ac:dyDescent="0.3">
      <c r="A18" s="46" t="s">
        <v>30</v>
      </c>
      <c r="B18" s="27"/>
      <c r="C18" s="29"/>
      <c r="D18" s="26">
        <v>152</v>
      </c>
      <c r="E18" s="47"/>
      <c r="F18" s="27"/>
      <c r="H18" s="26">
        <v>114</v>
      </c>
      <c r="I18" s="47"/>
      <c r="J18" s="27"/>
      <c r="L18" s="26">
        <v>76</v>
      </c>
      <c r="M18" s="47"/>
      <c r="N18" s="48"/>
    </row>
    <row r="19" spans="1:24" x14ac:dyDescent="0.3">
      <c r="A19" s="101" t="s">
        <v>31</v>
      </c>
      <c r="B19" s="102"/>
      <c r="C19" s="29"/>
      <c r="D19" s="32">
        <f>D18</f>
        <v>152</v>
      </c>
      <c r="E19" s="34"/>
      <c r="F19" s="51"/>
      <c r="H19" s="32">
        <f>H18</f>
        <v>114</v>
      </c>
      <c r="I19" s="34"/>
      <c r="J19" s="51"/>
      <c r="L19" s="32">
        <f>L18</f>
        <v>76</v>
      </c>
      <c r="M19" s="34"/>
      <c r="N19" s="53"/>
    </row>
    <row r="20" spans="1:24" x14ac:dyDescent="0.3">
      <c r="A20" s="62"/>
      <c r="E20" s="63"/>
      <c r="I20" s="63"/>
      <c r="M20" s="63"/>
      <c r="N20" s="39"/>
    </row>
    <row r="21" spans="1:24" x14ac:dyDescent="0.3">
      <c r="A21" s="64"/>
      <c r="B21" s="65" t="s">
        <v>32</v>
      </c>
      <c r="C21" s="41"/>
      <c r="D21" s="66">
        <f>D8+D19+D15</f>
        <v>955</v>
      </c>
      <c r="E21" s="66">
        <f>E8+E19</f>
        <v>72</v>
      </c>
      <c r="F21" s="36"/>
      <c r="H21" s="66">
        <f>H8+H19+H15</f>
        <v>820</v>
      </c>
      <c r="I21" s="66">
        <f>I8+I19</f>
        <v>508</v>
      </c>
      <c r="L21" s="66">
        <f>L8+L19+L15</f>
        <v>390</v>
      </c>
      <c r="M21" s="66">
        <f>M8+M19</f>
        <v>812</v>
      </c>
      <c r="N21" s="39"/>
      <c r="P21" s="67"/>
      <c r="Q21" s="36"/>
    </row>
    <row r="22" spans="1:24" x14ac:dyDescent="0.3">
      <c r="A22" s="62"/>
      <c r="N22" s="39"/>
      <c r="P22" s="67"/>
    </row>
    <row r="23" spans="1:24" x14ac:dyDescent="0.3">
      <c r="A23" s="68"/>
      <c r="B23" s="69"/>
      <c r="C23" s="70"/>
      <c r="D23" s="107" t="s">
        <v>33</v>
      </c>
      <c r="E23" s="95"/>
      <c r="F23" s="95"/>
      <c r="H23" s="95" t="s">
        <v>34</v>
      </c>
      <c r="I23" s="95"/>
      <c r="J23" s="95"/>
      <c r="L23" s="95" t="s">
        <v>34</v>
      </c>
      <c r="M23" s="95"/>
      <c r="N23" s="96"/>
      <c r="Q23" s="71"/>
    </row>
    <row r="24" spans="1:24" x14ac:dyDescent="0.3">
      <c r="A24" s="72" t="s">
        <v>35</v>
      </c>
      <c r="B24" s="73"/>
      <c r="C24" s="74"/>
      <c r="D24" s="97">
        <f>D21+E21</f>
        <v>1027</v>
      </c>
      <c r="E24" s="98"/>
      <c r="F24" s="99"/>
      <c r="G24" s="75"/>
      <c r="H24" s="97">
        <f>H21+I21</f>
        <v>1328</v>
      </c>
      <c r="I24" s="98"/>
      <c r="J24" s="99"/>
      <c r="K24" s="75"/>
      <c r="L24" s="97">
        <f>L21+M21</f>
        <v>1202</v>
      </c>
      <c r="M24" s="98"/>
      <c r="N24" s="100"/>
    </row>
    <row r="26" spans="1:24" x14ac:dyDescent="0.3">
      <c r="A26" s="108" t="s">
        <v>36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10"/>
      <c r="P26" s="111" t="s">
        <v>37</v>
      </c>
      <c r="Q26" s="111"/>
      <c r="R26" s="111"/>
      <c r="S26" s="111"/>
      <c r="T26" s="111"/>
      <c r="U26" s="111"/>
      <c r="V26" s="111"/>
      <c r="W26" s="111"/>
      <c r="X26" s="111"/>
    </row>
    <row r="27" spans="1:24" x14ac:dyDescent="0.3">
      <c r="A27" s="3"/>
      <c r="B27" s="4"/>
      <c r="C27" s="5"/>
      <c r="D27" s="109" t="s">
        <v>8</v>
      </c>
      <c r="E27" s="109"/>
      <c r="F27" s="109"/>
      <c r="H27" s="109" t="s">
        <v>9</v>
      </c>
      <c r="I27" s="109"/>
      <c r="J27" s="109"/>
      <c r="L27" s="95" t="s">
        <v>10</v>
      </c>
      <c r="M27" s="95"/>
      <c r="N27" s="96"/>
    </row>
    <row r="28" spans="1:24" x14ac:dyDescent="0.3">
      <c r="A28" s="11" t="s">
        <v>13</v>
      </c>
      <c r="B28" s="12"/>
      <c r="C28" s="13"/>
      <c r="D28" s="14" t="s">
        <v>5</v>
      </c>
      <c r="E28" s="14" t="s">
        <v>6</v>
      </c>
      <c r="F28" s="12" t="s">
        <v>14</v>
      </c>
      <c r="H28" s="14" t="s">
        <v>5</v>
      </c>
      <c r="I28" s="15" t="s">
        <v>6</v>
      </c>
      <c r="J28" s="16" t="s">
        <v>14</v>
      </c>
      <c r="L28" s="14" t="s">
        <v>5</v>
      </c>
      <c r="M28" s="15" t="s">
        <v>6</v>
      </c>
      <c r="N28" s="17" t="s">
        <v>14</v>
      </c>
      <c r="P28" s="76"/>
      <c r="Q28" s="77"/>
      <c r="R28" s="77" t="s">
        <v>4</v>
      </c>
      <c r="S28" s="77"/>
      <c r="T28" s="78" t="s">
        <v>5</v>
      </c>
      <c r="U28" s="77"/>
      <c r="V28" s="78" t="s">
        <v>6</v>
      </c>
      <c r="W28" s="79"/>
      <c r="X28" s="80" t="s">
        <v>7</v>
      </c>
    </row>
    <row r="29" spans="1:24" x14ac:dyDescent="0.3">
      <c r="A29" s="23" t="s">
        <v>16</v>
      </c>
      <c r="B29" s="24"/>
      <c r="C29" s="25"/>
      <c r="D29" s="26">
        <v>190</v>
      </c>
      <c r="E29" s="26">
        <v>822</v>
      </c>
      <c r="F29" s="27"/>
      <c r="H29" s="26">
        <v>190</v>
      </c>
      <c r="I29" s="26">
        <v>582</v>
      </c>
      <c r="J29" s="27"/>
      <c r="L29" s="26"/>
      <c r="M29" s="26"/>
      <c r="N29" s="28"/>
      <c r="P29" s="81"/>
      <c r="Q29" s="82"/>
      <c r="R29" s="83" t="s">
        <v>11</v>
      </c>
      <c r="S29" s="84" t="s">
        <v>12</v>
      </c>
      <c r="T29" s="85"/>
      <c r="U29" s="86" t="s">
        <v>12</v>
      </c>
      <c r="V29" s="85"/>
      <c r="W29" s="87" t="s">
        <v>12</v>
      </c>
      <c r="X29" s="88"/>
    </row>
    <row r="30" spans="1:24" x14ac:dyDescent="0.3">
      <c r="A30" s="23" t="s">
        <v>18</v>
      </c>
      <c r="B30" s="24"/>
      <c r="C30" s="29"/>
      <c r="D30" s="26">
        <v>50</v>
      </c>
      <c r="E30" s="26">
        <v>90</v>
      </c>
      <c r="F30" s="26">
        <v>100</v>
      </c>
      <c r="H30" s="26">
        <v>50</v>
      </c>
      <c r="I30" s="30">
        <v>330</v>
      </c>
      <c r="J30" s="26">
        <v>100</v>
      </c>
      <c r="L30" s="26"/>
      <c r="M30" s="30"/>
      <c r="N30" s="31"/>
      <c r="P30" s="89" t="s">
        <v>38</v>
      </c>
      <c r="Q30" s="90"/>
      <c r="R30" s="91">
        <v>850</v>
      </c>
      <c r="S30" s="92">
        <v>895</v>
      </c>
      <c r="T30" s="91">
        <v>200</v>
      </c>
      <c r="U30" s="92">
        <v>210</v>
      </c>
      <c r="V30" s="91">
        <v>610</v>
      </c>
      <c r="W30" s="93">
        <v>640</v>
      </c>
      <c r="X30" s="94">
        <v>40</v>
      </c>
    </row>
    <row r="31" spans="1:24" x14ac:dyDescent="0.3">
      <c r="A31" s="101" t="s">
        <v>20</v>
      </c>
      <c r="B31" s="102"/>
      <c r="C31" s="29"/>
      <c r="D31" s="32">
        <f>SUM(D29:D30)</f>
        <v>240</v>
      </c>
      <c r="E31" s="32">
        <f>SUM(E29:E30)</f>
        <v>912</v>
      </c>
      <c r="F31" s="33">
        <f>F30</f>
        <v>100</v>
      </c>
      <c r="H31" s="32">
        <f>SUM(H29:H30)</f>
        <v>240</v>
      </c>
      <c r="I31" s="34">
        <f>SUM(I29:I30)</f>
        <v>912</v>
      </c>
      <c r="J31" s="33">
        <f>J30</f>
        <v>100</v>
      </c>
      <c r="L31" s="32">
        <f>SUM(L29:L30)</f>
        <v>0</v>
      </c>
      <c r="M31" s="34">
        <f>SUM(M29:M30)</f>
        <v>0</v>
      </c>
      <c r="N31" s="35">
        <f>N30</f>
        <v>0</v>
      </c>
      <c r="P31" t="s">
        <v>19</v>
      </c>
    </row>
    <row r="32" spans="1:24" x14ac:dyDescent="0.3">
      <c r="A32" s="37"/>
      <c r="B32" s="36"/>
      <c r="D32" s="36"/>
      <c r="E32" s="38"/>
      <c r="F32" s="36"/>
      <c r="H32" s="36"/>
      <c r="I32" s="38"/>
      <c r="L32" s="36"/>
      <c r="M32" s="38"/>
      <c r="N32" s="39"/>
      <c r="P32" t="s">
        <v>21</v>
      </c>
    </row>
    <row r="33" spans="1:16" x14ac:dyDescent="0.3">
      <c r="A33" s="40" t="s">
        <v>23</v>
      </c>
      <c r="B33" s="16"/>
      <c r="C33" s="41"/>
      <c r="D33" s="42" t="s">
        <v>5</v>
      </c>
      <c r="E33" s="43"/>
      <c r="F33" s="16"/>
      <c r="H33" s="42" t="s">
        <v>5</v>
      </c>
      <c r="I33" s="43"/>
      <c r="J33" s="44"/>
      <c r="L33" s="42" t="s">
        <v>5</v>
      </c>
      <c r="M33" s="43"/>
      <c r="N33" s="45"/>
      <c r="P33" t="s">
        <v>22</v>
      </c>
    </row>
    <row r="34" spans="1:16" x14ac:dyDescent="0.3">
      <c r="A34" s="46" t="s">
        <v>24</v>
      </c>
      <c r="B34" s="27"/>
      <c r="C34" s="29"/>
      <c r="D34" s="26">
        <v>38</v>
      </c>
      <c r="E34" s="47"/>
      <c r="F34" s="27"/>
      <c r="H34" s="26">
        <v>38</v>
      </c>
      <c r="I34" s="47"/>
      <c r="J34" s="27"/>
      <c r="L34" s="26"/>
      <c r="M34" s="47"/>
      <c r="N34" s="48"/>
    </row>
    <row r="35" spans="1:16" x14ac:dyDescent="0.3">
      <c r="A35" s="46" t="s">
        <v>25</v>
      </c>
      <c r="B35" s="27"/>
      <c r="C35" s="29"/>
      <c r="D35" s="26">
        <v>38</v>
      </c>
      <c r="E35" s="47"/>
      <c r="F35" s="27"/>
      <c r="H35" s="26">
        <v>38</v>
      </c>
      <c r="I35" s="47"/>
      <c r="J35" s="27"/>
      <c r="L35" s="26"/>
      <c r="M35" s="47"/>
      <c r="N35" s="48"/>
    </row>
    <row r="36" spans="1:16" x14ac:dyDescent="0.3">
      <c r="A36" s="103" t="s">
        <v>26</v>
      </c>
      <c r="B36" s="104"/>
      <c r="C36" s="29"/>
      <c r="D36" s="26">
        <v>38</v>
      </c>
      <c r="E36" s="47"/>
      <c r="F36" s="27"/>
      <c r="H36" s="26">
        <v>38</v>
      </c>
      <c r="I36" s="47"/>
      <c r="J36" s="27"/>
      <c r="L36" s="26"/>
      <c r="M36" s="47"/>
      <c r="N36" s="48"/>
    </row>
    <row r="37" spans="1:16" x14ac:dyDescent="0.3">
      <c r="A37" s="46" t="s">
        <v>27</v>
      </c>
      <c r="B37" s="27"/>
      <c r="C37" s="29"/>
      <c r="D37" s="26">
        <v>10</v>
      </c>
      <c r="E37" s="47"/>
      <c r="F37" s="27"/>
      <c r="H37" s="26">
        <v>10</v>
      </c>
      <c r="I37" s="47"/>
      <c r="J37" s="27"/>
      <c r="L37" s="26"/>
      <c r="M37" s="47"/>
      <c r="N37" s="48"/>
    </row>
    <row r="38" spans="1:16" x14ac:dyDescent="0.3">
      <c r="A38" s="105" t="s">
        <v>28</v>
      </c>
      <c r="B38" s="106"/>
      <c r="C38" s="29"/>
      <c r="D38" s="49">
        <f>SUM(D34:D37)</f>
        <v>124</v>
      </c>
      <c r="E38" s="50"/>
      <c r="F38" s="51"/>
      <c r="H38" s="49">
        <f>SUM(H34:H37)</f>
        <v>124</v>
      </c>
      <c r="I38" s="50"/>
      <c r="J38" s="51"/>
      <c r="L38" s="49">
        <f>SUM(L34:L37)</f>
        <v>0</v>
      </c>
      <c r="M38" s="52"/>
      <c r="N38" s="53"/>
    </row>
    <row r="39" spans="1:16" x14ac:dyDescent="0.3">
      <c r="A39" s="54"/>
      <c r="B39" s="55"/>
      <c r="C39" s="56"/>
      <c r="D39" s="57"/>
      <c r="E39" s="58"/>
      <c r="F39" s="55"/>
      <c r="G39" s="58"/>
      <c r="H39" s="57"/>
      <c r="I39" s="58"/>
      <c r="J39" s="55"/>
      <c r="K39" s="58"/>
      <c r="L39" s="58"/>
      <c r="M39" s="58"/>
      <c r="N39" s="59"/>
    </row>
    <row r="40" spans="1:16" x14ac:dyDescent="0.3">
      <c r="A40" s="11" t="s">
        <v>29</v>
      </c>
      <c r="B40" s="27"/>
      <c r="C40" s="29"/>
      <c r="D40" s="60" t="s">
        <v>5</v>
      </c>
      <c r="E40" s="61"/>
      <c r="F40" s="44"/>
      <c r="H40" s="60" t="s">
        <v>5</v>
      </c>
      <c r="I40" s="61"/>
      <c r="J40" s="44"/>
      <c r="L40" s="60" t="s">
        <v>5</v>
      </c>
      <c r="M40" s="61"/>
      <c r="N40" s="45"/>
    </row>
    <row r="41" spans="1:16" x14ac:dyDescent="0.3">
      <c r="A41" s="46" t="s">
        <v>30</v>
      </c>
      <c r="B41" s="27"/>
      <c r="C41" s="29"/>
      <c r="D41" s="26">
        <v>38</v>
      </c>
      <c r="E41" s="47"/>
      <c r="F41" s="27"/>
      <c r="H41" s="26">
        <v>38</v>
      </c>
      <c r="I41" s="47"/>
      <c r="J41" s="27"/>
      <c r="L41" s="26"/>
      <c r="M41" s="47"/>
      <c r="N41" s="48"/>
    </row>
    <row r="42" spans="1:16" x14ac:dyDescent="0.3">
      <c r="A42" s="101" t="s">
        <v>31</v>
      </c>
      <c r="B42" s="102"/>
      <c r="C42" s="29"/>
      <c r="D42" s="32">
        <f>D41</f>
        <v>38</v>
      </c>
      <c r="E42" s="34"/>
      <c r="F42" s="51"/>
      <c r="H42" s="32">
        <f>H41</f>
        <v>38</v>
      </c>
      <c r="I42" s="34"/>
      <c r="J42" s="51"/>
      <c r="L42" s="32">
        <f>L41</f>
        <v>0</v>
      </c>
      <c r="M42" s="34"/>
      <c r="N42" s="53"/>
    </row>
    <row r="43" spans="1:16" x14ac:dyDescent="0.3">
      <c r="A43" s="62"/>
      <c r="E43" s="63"/>
      <c r="I43" s="63"/>
      <c r="M43" s="63"/>
      <c r="N43" s="39"/>
    </row>
    <row r="44" spans="1:16" x14ac:dyDescent="0.3">
      <c r="A44" s="64"/>
      <c r="B44" s="65" t="s">
        <v>32</v>
      </c>
      <c r="C44" s="41"/>
      <c r="D44" s="66">
        <f>D31+D42+D38</f>
        <v>402</v>
      </c>
      <c r="E44" s="66">
        <f>E31+E42</f>
        <v>912</v>
      </c>
      <c r="F44" s="36"/>
      <c r="H44" s="66">
        <f>H31+H42+H38</f>
        <v>402</v>
      </c>
      <c r="I44" s="66">
        <f>I31+I42</f>
        <v>912</v>
      </c>
      <c r="L44" s="66">
        <f>L31+L42+L38</f>
        <v>0</v>
      </c>
      <c r="M44" s="66">
        <f>M31+M42</f>
        <v>0</v>
      </c>
      <c r="N44" s="39"/>
    </row>
    <row r="45" spans="1:16" x14ac:dyDescent="0.3">
      <c r="A45" s="62"/>
      <c r="N45" s="39"/>
    </row>
    <row r="46" spans="1:16" x14ac:dyDescent="0.3">
      <c r="A46" s="68"/>
      <c r="B46" s="69"/>
      <c r="C46" s="70"/>
      <c r="D46" s="107" t="s">
        <v>33</v>
      </c>
      <c r="E46" s="95"/>
      <c r="F46" s="95"/>
      <c r="H46" s="95" t="s">
        <v>34</v>
      </c>
      <c r="I46" s="95"/>
      <c r="J46" s="95"/>
      <c r="L46" s="95" t="s">
        <v>34</v>
      </c>
      <c r="M46" s="95"/>
      <c r="N46" s="96"/>
    </row>
    <row r="47" spans="1:16" x14ac:dyDescent="0.3">
      <c r="A47" s="72" t="s">
        <v>35</v>
      </c>
      <c r="B47" s="73"/>
      <c r="C47" s="74"/>
      <c r="D47" s="97">
        <f>D44+E44</f>
        <v>1314</v>
      </c>
      <c r="E47" s="98"/>
      <c r="F47" s="99"/>
      <c r="G47" s="75"/>
      <c r="H47" s="97">
        <f>H44+I44</f>
        <v>1314</v>
      </c>
      <c r="I47" s="98"/>
      <c r="J47" s="99"/>
      <c r="K47" s="75"/>
      <c r="L47" s="97">
        <f>L44+M44</f>
        <v>0</v>
      </c>
      <c r="M47" s="98"/>
      <c r="N47" s="100"/>
    </row>
  </sheetData>
  <mergeCells count="34">
    <mergeCell ref="A1:N1"/>
    <mergeCell ref="P1:X1"/>
    <mergeCell ref="P2:X2"/>
    <mergeCell ref="A3:N3"/>
    <mergeCell ref="D4:F4"/>
    <mergeCell ref="H4:J4"/>
    <mergeCell ref="L4:N4"/>
    <mergeCell ref="P4:Q4"/>
    <mergeCell ref="D27:F27"/>
    <mergeCell ref="H27:J27"/>
    <mergeCell ref="L27:N27"/>
    <mergeCell ref="P6:X6"/>
    <mergeCell ref="A8:B8"/>
    <mergeCell ref="A13:B13"/>
    <mergeCell ref="A15:B15"/>
    <mergeCell ref="A19:B19"/>
    <mergeCell ref="D23:F23"/>
    <mergeCell ref="H23:J23"/>
    <mergeCell ref="L23:N23"/>
    <mergeCell ref="D24:F24"/>
    <mergeCell ref="H24:J24"/>
    <mergeCell ref="L24:N24"/>
    <mergeCell ref="A26:N26"/>
    <mergeCell ref="P26:X26"/>
    <mergeCell ref="L46:N46"/>
    <mergeCell ref="D47:F47"/>
    <mergeCell ref="H47:J47"/>
    <mergeCell ref="L47:N47"/>
    <mergeCell ref="A31:B31"/>
    <mergeCell ref="A36:B36"/>
    <mergeCell ref="A38:B38"/>
    <mergeCell ref="A42:B42"/>
    <mergeCell ref="D46:F46"/>
    <mergeCell ref="H46:J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Lisia Smakman</dc:creator>
  <cp:keywords/>
  <dc:description/>
  <cp:lastModifiedBy>Lisia Smakman</cp:lastModifiedBy>
  <cp:revision/>
  <dcterms:created xsi:type="dcterms:W3CDTF">2024-07-15T11:57:29Z</dcterms:created>
  <dcterms:modified xsi:type="dcterms:W3CDTF">2024-07-15T12:02:14Z</dcterms:modified>
  <cp:category/>
  <cp:contentStatus/>
</cp:coreProperties>
</file>