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X\Organisatie\MBO Theaterschool - NIEUW\2019-2020\topmodel\"/>
    </mc:Choice>
  </mc:AlternateContent>
  <bookViews>
    <workbookView xWindow="240" yWindow="45" windowWidth="16605" windowHeight="7995" activeTab="3"/>
  </bookViews>
  <sheets>
    <sheet name="Acteur" sheetId="1" r:id="rId1"/>
    <sheet name="PET" sheetId="2" r:id="rId2"/>
    <sheet name="Vorm" sheetId="3" r:id="rId3"/>
    <sheet name="c4 wsf topmodel" sheetId="4" r:id="rId4"/>
  </sheets>
  <calcPr calcId="162913"/>
</workbook>
</file>

<file path=xl/calcChain.xml><?xml version="1.0" encoding="utf-8"?>
<calcChain xmlns="http://schemas.openxmlformats.org/spreadsheetml/2006/main">
  <c r="C49" i="3" l="1"/>
  <c r="C44" i="3"/>
  <c r="C39" i="3"/>
  <c r="F54" i="4" l="1"/>
  <c r="D53" i="4"/>
  <c r="C53" i="4"/>
  <c r="C55" i="4" s="1"/>
  <c r="B53" i="4"/>
  <c r="B55" i="4" s="1"/>
  <c r="B56" i="4" s="1"/>
  <c r="F52" i="4"/>
  <c r="F51" i="4"/>
  <c r="F50" i="4"/>
  <c r="F49" i="4"/>
  <c r="F48" i="4"/>
  <c r="F47" i="4"/>
  <c r="F46" i="4"/>
  <c r="F45" i="4"/>
  <c r="F44" i="4"/>
  <c r="F35" i="4"/>
  <c r="E34" i="4"/>
  <c r="E36" i="4" s="1"/>
  <c r="E37" i="4" s="1"/>
  <c r="D34" i="4"/>
  <c r="C34" i="4"/>
  <c r="B34" i="4"/>
  <c r="B36" i="4" s="1"/>
  <c r="B37" i="4" s="1"/>
  <c r="F33" i="4"/>
  <c r="F32" i="4"/>
  <c r="F31" i="4"/>
  <c r="F30" i="4"/>
  <c r="F29" i="4"/>
  <c r="F28" i="4"/>
  <c r="F27" i="4"/>
  <c r="F26" i="4"/>
  <c r="F25" i="4"/>
  <c r="F16" i="4"/>
  <c r="D15" i="4"/>
  <c r="C15" i="4"/>
  <c r="B15" i="4"/>
  <c r="F14" i="4"/>
  <c r="F13" i="4"/>
  <c r="F12" i="4"/>
  <c r="F11" i="4"/>
  <c r="F10" i="4"/>
  <c r="F9" i="4"/>
  <c r="F8" i="4"/>
  <c r="F7" i="4"/>
  <c r="F6" i="4"/>
  <c r="F39" i="3"/>
  <c r="F34" i="3"/>
  <c r="E24" i="2"/>
  <c r="E19" i="2"/>
  <c r="E14" i="2"/>
  <c r="F15" i="4" l="1"/>
  <c r="C36" i="4"/>
  <c r="C37" i="4" s="1"/>
  <c r="F34" i="4"/>
  <c r="B17" i="4"/>
  <c r="B18" i="4" s="1"/>
  <c r="C56" i="4"/>
  <c r="C17" i="4"/>
  <c r="C18" i="4" s="1"/>
  <c r="D36" i="4"/>
  <c r="D37" i="4" s="1"/>
  <c r="F53" i="4"/>
  <c r="D55" i="4"/>
  <c r="D56" i="4" s="1"/>
  <c r="D17" i="4"/>
  <c r="D18" i="4" s="1"/>
  <c r="F56" i="4" l="1"/>
  <c r="F37" i="4"/>
  <c r="F55" i="4"/>
  <c r="F36" i="4"/>
  <c r="F18" i="4"/>
  <c r="F17" i="4"/>
  <c r="C34" i="3"/>
  <c r="C24" i="3"/>
  <c r="C19" i="3"/>
  <c r="C14" i="3"/>
  <c r="C9" i="3"/>
  <c r="C50" i="3" l="1"/>
  <c r="C25" i="3"/>
  <c r="F49" i="3" l="1"/>
  <c r="E49" i="3"/>
  <c r="D49" i="3"/>
  <c r="F44" i="3"/>
  <c r="E44" i="3"/>
  <c r="D44" i="3"/>
  <c r="E39" i="3"/>
  <c r="D39" i="3"/>
  <c r="E34" i="3"/>
  <c r="D34" i="3"/>
  <c r="F24" i="3"/>
  <c r="E24" i="3"/>
  <c r="D24" i="3"/>
  <c r="F19" i="3"/>
  <c r="E19" i="3"/>
  <c r="D19" i="3"/>
  <c r="F14" i="3"/>
  <c r="E14" i="3"/>
  <c r="D14" i="3"/>
  <c r="F9" i="3"/>
  <c r="E9" i="3"/>
  <c r="D9" i="3"/>
  <c r="F50" i="3" l="1"/>
  <c r="E50" i="3"/>
  <c r="D50" i="3"/>
  <c r="F25" i="3"/>
  <c r="E25" i="3"/>
  <c r="D25" i="3"/>
  <c r="E49" i="2"/>
  <c r="D49" i="2"/>
  <c r="C49" i="2"/>
  <c r="E44" i="2"/>
  <c r="D44" i="2"/>
  <c r="C44" i="2"/>
  <c r="E39" i="2"/>
  <c r="D39" i="2"/>
  <c r="C39" i="2"/>
  <c r="E34" i="2"/>
  <c r="D34" i="2"/>
  <c r="C34" i="2"/>
  <c r="D24" i="2"/>
  <c r="C24" i="2"/>
  <c r="D19" i="2"/>
  <c r="C19" i="2"/>
  <c r="D14" i="2"/>
  <c r="C14" i="2"/>
  <c r="E9" i="2"/>
  <c r="D9" i="2"/>
  <c r="C9" i="2"/>
  <c r="E49" i="1"/>
  <c r="D49" i="1"/>
  <c r="C49" i="1"/>
  <c r="E44" i="1"/>
  <c r="D44" i="1"/>
  <c r="C44" i="1"/>
  <c r="E39" i="1"/>
  <c r="C39" i="1"/>
  <c r="E34" i="1"/>
  <c r="D34" i="1"/>
  <c r="C34" i="1"/>
  <c r="E24" i="1"/>
  <c r="D24" i="1"/>
  <c r="C24" i="1"/>
  <c r="E19" i="1"/>
  <c r="D19" i="1"/>
  <c r="C19" i="1"/>
  <c r="E14" i="1"/>
  <c r="D14" i="1"/>
  <c r="C14" i="1"/>
  <c r="E9" i="1"/>
  <c r="D9" i="1"/>
  <c r="C9" i="1"/>
  <c r="C25" i="2" l="1"/>
  <c r="G50" i="3"/>
  <c r="C25" i="1"/>
  <c r="G25" i="3"/>
  <c r="E50" i="2"/>
  <c r="C50" i="2"/>
  <c r="D25" i="2"/>
  <c r="D50" i="2"/>
  <c r="E25" i="2"/>
  <c r="E50" i="1"/>
  <c r="D50" i="1"/>
  <c r="C50" i="1"/>
  <c r="E25" i="1"/>
  <c r="D25" i="1"/>
  <c r="G25" i="1" l="1"/>
  <c r="F50" i="2"/>
  <c r="F25" i="2"/>
  <c r="G50" i="1"/>
</calcChain>
</file>

<file path=xl/sharedStrings.xml><?xml version="1.0" encoding="utf-8"?>
<sst xmlns="http://schemas.openxmlformats.org/spreadsheetml/2006/main" count="313" uniqueCount="79">
  <si>
    <t>Hulptabellen: invullen van het lesrooster school en bpv</t>
  </si>
  <si>
    <t xml:space="preserve">Leerjaar </t>
  </si>
  <si>
    <t xml:space="preserve">periode 1 </t>
  </si>
  <si>
    <t>10 weken</t>
  </si>
  <si>
    <t xml:space="preserve">Aantal weken </t>
  </si>
  <si>
    <t xml:space="preserve">aantal lesuren </t>
  </si>
  <si>
    <t xml:space="preserve">Minuten per lesuur </t>
  </si>
  <si>
    <t>Totaal periode 1</t>
  </si>
  <si>
    <t xml:space="preserve">periode 2 </t>
  </si>
  <si>
    <t>11 weken</t>
  </si>
  <si>
    <t>Totaal periode 2</t>
  </si>
  <si>
    <t>Periode 3</t>
  </si>
  <si>
    <t>Totaal periode 3</t>
  </si>
  <si>
    <t>Periode 4</t>
  </si>
  <si>
    <t>Totaal periode 4</t>
  </si>
  <si>
    <t xml:space="preserve">Totaal aantal klokuren </t>
  </si>
  <si>
    <t xml:space="preserve">BPV </t>
  </si>
  <si>
    <t>Periode 1</t>
  </si>
  <si>
    <t xml:space="preserve">Aantal dagen per week </t>
  </si>
  <si>
    <t xml:space="preserve">Aantal uur per dag </t>
  </si>
  <si>
    <t xml:space="preserve">Totaal periode 1 </t>
  </si>
  <si>
    <t>Periode 2</t>
  </si>
  <si>
    <t xml:space="preserve">Totaal periode 2 </t>
  </si>
  <si>
    <t xml:space="preserve">Totaal periode 3 </t>
  </si>
  <si>
    <t xml:space="preserve">Totaal aantal uren </t>
  </si>
  <si>
    <t>minimaal 1200 BPV uren</t>
  </si>
  <si>
    <t>1 TV</t>
  </si>
  <si>
    <t>1 PET</t>
  </si>
  <si>
    <t>2 PET</t>
  </si>
  <si>
    <t>3 PET</t>
  </si>
  <si>
    <t>10weken</t>
  </si>
  <si>
    <t>2TV</t>
  </si>
  <si>
    <t>3TV</t>
  </si>
  <si>
    <t>4TV</t>
  </si>
  <si>
    <t xml:space="preserve">Studiejaar </t>
  </si>
  <si>
    <t>Totaal opleiding</t>
  </si>
  <si>
    <t xml:space="preserve">Begeleid: </t>
  </si>
  <si>
    <t xml:space="preserve">Leren in de school  </t>
  </si>
  <si>
    <t>Het totaal aantal klokuren dat per studiejaar aan lessen wordt besteed</t>
  </si>
  <si>
    <t xml:space="preserve">Leren in de arbeidssituatie </t>
  </si>
  <si>
    <t>Het totaal aantal klokuren dat per studiejaar aan beroepspraktijkvorming wordt besteed</t>
  </si>
  <si>
    <t xml:space="preserve">Het totaal aantal klokuren dat wordt besteed aan andere activiteiten </t>
  </si>
  <si>
    <t xml:space="preserve">1. mentoraat </t>
  </si>
  <si>
    <t xml:space="preserve">2. introductie </t>
  </si>
  <si>
    <t xml:space="preserve">WSF en Topmodel: </t>
  </si>
  <si>
    <t xml:space="preserve">Onbegeleid: </t>
  </si>
  <si>
    <t>C4: WSF en Topmodel vormgeving</t>
  </si>
  <si>
    <t>C4: WSF en Topmodel pet</t>
  </si>
  <si>
    <t>C4: WSF en Topmodel artiest 3 jarig</t>
  </si>
  <si>
    <t>4. Schoolreizen</t>
  </si>
  <si>
    <t>Acteur 25472</t>
  </si>
  <si>
    <t>Podium - en Evenementtechniek 23096</t>
  </si>
  <si>
    <t>BPV leerjaar 1: snuffelstage</t>
  </si>
  <si>
    <t>BPV leerjaar 3: TG Vers Vlees, elke dag van 13.00-18.00</t>
  </si>
  <si>
    <t>contacturen</t>
  </si>
  <si>
    <t>BPV uren</t>
  </si>
  <si>
    <t>Norm 3 jaar</t>
  </si>
  <si>
    <t>3000 onderwijstijd</t>
  </si>
  <si>
    <t>1800 contacturen - leerjaar 1 700</t>
  </si>
  <si>
    <t>240 keuzedeel</t>
  </si>
  <si>
    <t>TOP-model: onbegeleide uren/keuzedeel</t>
  </si>
  <si>
    <t>900 BPV</t>
  </si>
  <si>
    <t>Norm 4 jaar</t>
  </si>
  <si>
    <t>4000 onderwijstijd</t>
  </si>
  <si>
    <t>1350 BPV</t>
  </si>
  <si>
    <t>2350 contacturen - leerjaar 1 700</t>
  </si>
  <si>
    <t>Vormgeving 25201</t>
  </si>
  <si>
    <t>2A heeft 5 uur contact tijd roma overige bpv</t>
  </si>
  <si>
    <t xml:space="preserve">BPV leerjaar 2: RoMa, voorwaardelijk voor overgang, periode 4 </t>
  </si>
  <si>
    <t>TOP model PET driejarig 1718</t>
  </si>
  <si>
    <t>TOP model TV 1718</t>
  </si>
  <si>
    <t>3. Voorstellingsbezoek en overige activiteiten begeleid</t>
  </si>
  <si>
    <t xml:space="preserve">1. introductie </t>
  </si>
  <si>
    <t>3. Schoolreizen</t>
  </si>
  <si>
    <t>TOP-model Acteur 1920</t>
  </si>
  <si>
    <t>periode 1 + 2 kan ook gewisseld worden met periode 3 + 4</t>
  </si>
  <si>
    <t>2. Voorstellingsbezoek, expositiebezoek en overige activiteiten per jaar</t>
  </si>
  <si>
    <t>4. SLB (studieloopbaanbegeleiding)</t>
  </si>
  <si>
    <t>3. Voorstellingsbezoek, expositiebezoek en overige acttiviteiten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</si>
</sst>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/>
    <xf numFmtId="0" fontId="0" fillId="2" borderId="1" xfId="0" applyFill="1" applyBorder="1"/>
    <xf numFmtId="41" fontId="0" fillId="0" borderId="1" xfId="1" applyFont="1" applyBorder="1" applyProtection="1">
      <protection locked="0"/>
    </xf>
    <xf numFmtId="0" fontId="5" fillId="0" borderId="0" xfId="0" applyFont="1"/>
    <xf numFmtId="41" fontId="3" fillId="3" borderId="1" xfId="1" applyFont="1" applyFill="1" applyBorder="1"/>
    <xf numFmtId="41" fontId="5" fillId="0" borderId="1" xfId="1" applyFont="1" applyBorder="1" applyProtection="1">
      <protection locked="0"/>
    </xf>
    <xf numFmtId="41" fontId="5" fillId="0" borderId="0" xfId="1" applyFont="1" applyFill="1" applyBorder="1" applyProtection="1">
      <protection locked="0"/>
    </xf>
    <xf numFmtId="0" fontId="3" fillId="2" borderId="1" xfId="0" applyFont="1" applyFill="1" applyBorder="1"/>
    <xf numFmtId="41" fontId="3" fillId="0" borderId="0" xfId="1" applyFont="1"/>
    <xf numFmtId="0" fontId="0" fillId="0" borderId="0" xfId="0" applyBorder="1"/>
    <xf numFmtId="0" fontId="0" fillId="0" borderId="1" xfId="0" applyBorder="1" applyProtection="1">
      <protection locked="0"/>
    </xf>
    <xf numFmtId="0" fontId="3" fillId="3" borderId="1" xfId="0" applyFont="1" applyFill="1" applyBorder="1"/>
    <xf numFmtId="0" fontId="0" fillId="0" borderId="0" xfId="0" applyFont="1"/>
    <xf numFmtId="41" fontId="0" fillId="0" borderId="0" xfId="1" applyFont="1"/>
    <xf numFmtId="41" fontId="0" fillId="0" borderId="0" xfId="1" applyFont="1" applyFill="1" applyBorder="1" applyProtection="1">
      <protection locked="0"/>
    </xf>
    <xf numFmtId="0" fontId="3" fillId="4" borderId="0" xfId="0" applyFont="1" applyFill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0" fillId="0" borderId="1" xfId="0" applyBorder="1"/>
    <xf numFmtId="0" fontId="0" fillId="0" borderId="6" xfId="0" applyBorder="1"/>
    <xf numFmtId="0" fontId="0" fillId="2" borderId="5" xfId="0" applyFill="1" applyBorder="1"/>
    <xf numFmtId="1" fontId="0" fillId="3" borderId="1" xfId="0" applyNumberFormat="1" applyFill="1" applyBorder="1"/>
    <xf numFmtId="1" fontId="0" fillId="3" borderId="6" xfId="0" applyNumberFormat="1" applyFill="1" applyBorder="1"/>
    <xf numFmtId="1" fontId="0" fillId="0" borderId="1" xfId="0" applyNumberFormat="1" applyBorder="1"/>
    <xf numFmtId="1" fontId="0" fillId="0" borderId="1" xfId="0" applyNumberFormat="1" applyBorder="1" applyProtection="1">
      <protection locked="0"/>
    </xf>
    <xf numFmtId="0" fontId="5" fillId="2" borderId="5" xfId="0" applyFont="1" applyFill="1" applyBorder="1"/>
    <xf numFmtId="0" fontId="3" fillId="2" borderId="7" xfId="0" applyFont="1" applyFill="1" applyBorder="1"/>
    <xf numFmtId="1" fontId="3" fillId="3" borderId="8" xfId="0" applyNumberFormat="1" applyFont="1" applyFill="1" applyBorder="1"/>
    <xf numFmtId="1" fontId="3" fillId="3" borderId="9" xfId="0" applyNumberFormat="1" applyFont="1" applyFill="1" applyBorder="1"/>
    <xf numFmtId="0" fontId="3" fillId="2" borderId="0" xfId="0" applyFont="1" applyFill="1" applyBorder="1"/>
    <xf numFmtId="1" fontId="3" fillId="3" borderId="0" xfId="0" applyNumberFormat="1" applyFont="1" applyFill="1" applyBorder="1"/>
    <xf numFmtId="41" fontId="3" fillId="4" borderId="0" xfId="1" applyFont="1" applyFill="1"/>
    <xf numFmtId="0" fontId="6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6" fillId="0" borderId="0" xfId="0" applyFont="1" applyBorder="1"/>
    <xf numFmtId="41" fontId="0" fillId="5" borderId="0" xfId="0" applyNumberFormat="1" applyFill="1"/>
    <xf numFmtId="0" fontId="5" fillId="0" borderId="0" xfId="0" applyFont="1" applyBorder="1"/>
    <xf numFmtId="0" fontId="3" fillId="5" borderId="0" xfId="0" applyFont="1" applyFill="1"/>
    <xf numFmtId="41" fontId="3" fillId="5" borderId="0" xfId="1" applyFont="1" applyFill="1"/>
    <xf numFmtId="0" fontId="7" fillId="2" borderId="5" xfId="0" applyFont="1" applyFill="1" applyBorder="1"/>
    <xf numFmtId="0" fontId="0" fillId="2" borderId="5" xfId="0" applyFont="1" applyFill="1" applyBorder="1"/>
  </cellXfs>
  <cellStyles count="2">
    <cellStyle name="Komma [0]" xfId="1" builtinId="6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7" workbookViewId="0">
      <selection activeCell="P17" sqref="P17"/>
    </sheetView>
  </sheetViews>
  <sheetFormatPr defaultRowHeight="15" x14ac:dyDescent="0.25"/>
  <cols>
    <col min="2" max="2" width="12.7109375" customWidth="1"/>
    <col min="9" max="9" width="11.42578125" customWidth="1"/>
    <col min="258" max="258" width="12.7109375" customWidth="1"/>
    <col min="514" max="514" width="12.7109375" customWidth="1"/>
    <col min="770" max="770" width="12.7109375" customWidth="1"/>
    <col min="1026" max="1026" width="12.7109375" customWidth="1"/>
    <col min="1282" max="1282" width="12.7109375" customWidth="1"/>
    <col min="1538" max="1538" width="12.7109375" customWidth="1"/>
    <col min="1794" max="1794" width="12.7109375" customWidth="1"/>
    <col min="2050" max="2050" width="12.7109375" customWidth="1"/>
    <col min="2306" max="2306" width="12.7109375" customWidth="1"/>
    <col min="2562" max="2562" width="12.7109375" customWidth="1"/>
    <col min="2818" max="2818" width="12.7109375" customWidth="1"/>
    <col min="3074" max="3074" width="12.7109375" customWidth="1"/>
    <col min="3330" max="3330" width="12.7109375" customWidth="1"/>
    <col min="3586" max="3586" width="12.7109375" customWidth="1"/>
    <col min="3842" max="3842" width="12.7109375" customWidth="1"/>
    <col min="4098" max="4098" width="12.7109375" customWidth="1"/>
    <col min="4354" max="4354" width="12.7109375" customWidth="1"/>
    <col min="4610" max="4610" width="12.7109375" customWidth="1"/>
    <col min="4866" max="4866" width="12.7109375" customWidth="1"/>
    <col min="5122" max="5122" width="12.7109375" customWidth="1"/>
    <col min="5378" max="5378" width="12.7109375" customWidth="1"/>
    <col min="5634" max="5634" width="12.7109375" customWidth="1"/>
    <col min="5890" max="5890" width="12.7109375" customWidth="1"/>
    <col min="6146" max="6146" width="12.7109375" customWidth="1"/>
    <col min="6402" max="6402" width="12.7109375" customWidth="1"/>
    <col min="6658" max="6658" width="12.7109375" customWidth="1"/>
    <col min="6914" max="6914" width="12.7109375" customWidth="1"/>
    <col min="7170" max="7170" width="12.7109375" customWidth="1"/>
    <col min="7426" max="7426" width="12.7109375" customWidth="1"/>
    <col min="7682" max="7682" width="12.7109375" customWidth="1"/>
    <col min="7938" max="7938" width="12.7109375" customWidth="1"/>
    <col min="8194" max="8194" width="12.7109375" customWidth="1"/>
    <col min="8450" max="8450" width="12.7109375" customWidth="1"/>
    <col min="8706" max="8706" width="12.7109375" customWidth="1"/>
    <col min="8962" max="8962" width="12.7109375" customWidth="1"/>
    <col min="9218" max="9218" width="12.7109375" customWidth="1"/>
    <col min="9474" max="9474" width="12.7109375" customWidth="1"/>
    <col min="9730" max="9730" width="12.7109375" customWidth="1"/>
    <col min="9986" max="9986" width="12.7109375" customWidth="1"/>
    <col min="10242" max="10242" width="12.7109375" customWidth="1"/>
    <col min="10498" max="10498" width="12.7109375" customWidth="1"/>
    <col min="10754" max="10754" width="12.7109375" customWidth="1"/>
    <col min="11010" max="11010" width="12.7109375" customWidth="1"/>
    <col min="11266" max="11266" width="12.7109375" customWidth="1"/>
    <col min="11522" max="11522" width="12.7109375" customWidth="1"/>
    <col min="11778" max="11778" width="12.7109375" customWidth="1"/>
    <col min="12034" max="12034" width="12.7109375" customWidth="1"/>
    <col min="12290" max="12290" width="12.7109375" customWidth="1"/>
    <col min="12546" max="12546" width="12.7109375" customWidth="1"/>
    <col min="12802" max="12802" width="12.7109375" customWidth="1"/>
    <col min="13058" max="13058" width="12.7109375" customWidth="1"/>
    <col min="13314" max="13314" width="12.7109375" customWidth="1"/>
    <col min="13570" max="13570" width="12.7109375" customWidth="1"/>
    <col min="13826" max="13826" width="12.7109375" customWidth="1"/>
    <col min="14082" max="14082" width="12.7109375" customWidth="1"/>
    <col min="14338" max="14338" width="12.7109375" customWidth="1"/>
    <col min="14594" max="14594" width="12.7109375" customWidth="1"/>
    <col min="14850" max="14850" width="12.7109375" customWidth="1"/>
    <col min="15106" max="15106" width="12.7109375" customWidth="1"/>
    <col min="15362" max="15362" width="12.7109375" customWidth="1"/>
    <col min="15618" max="15618" width="12.7109375" customWidth="1"/>
    <col min="15874" max="15874" width="12.7109375" customWidth="1"/>
    <col min="16130" max="16130" width="12.7109375" customWidth="1"/>
  </cols>
  <sheetData>
    <row r="1" spans="1:12" ht="18" x14ac:dyDescent="0.25">
      <c r="A1" s="1" t="s">
        <v>0</v>
      </c>
      <c r="I1" t="s">
        <v>50</v>
      </c>
    </row>
    <row r="2" spans="1:12" ht="18" x14ac:dyDescent="0.25">
      <c r="A2" s="1"/>
    </row>
    <row r="3" spans="1:12" x14ac:dyDescent="0.25">
      <c r="A3" s="2" t="s">
        <v>74</v>
      </c>
    </row>
    <row r="4" spans="1:12" x14ac:dyDescent="0.25">
      <c r="A4" s="3" t="s">
        <v>1</v>
      </c>
      <c r="B4" s="4"/>
      <c r="C4" s="3">
        <v>1</v>
      </c>
      <c r="D4" s="3">
        <v>2</v>
      </c>
      <c r="E4" s="3">
        <v>3</v>
      </c>
      <c r="F4" s="3"/>
    </row>
    <row r="5" spans="1:12" x14ac:dyDescent="0.25">
      <c r="A5" s="3" t="s">
        <v>2</v>
      </c>
      <c r="B5" s="4"/>
      <c r="C5" s="5" t="s">
        <v>3</v>
      </c>
      <c r="D5" s="5" t="s">
        <v>3</v>
      </c>
      <c r="E5" s="5" t="s">
        <v>3</v>
      </c>
      <c r="F5" s="5"/>
    </row>
    <row r="6" spans="1:12" x14ac:dyDescent="0.25">
      <c r="A6" s="4" t="s">
        <v>4</v>
      </c>
      <c r="B6" s="4"/>
      <c r="C6" s="5">
        <v>8</v>
      </c>
      <c r="D6" s="5">
        <v>8</v>
      </c>
      <c r="E6" s="5">
        <v>8</v>
      </c>
      <c r="F6" s="5"/>
    </row>
    <row r="7" spans="1:12" x14ac:dyDescent="0.25">
      <c r="A7" s="4" t="s">
        <v>5</v>
      </c>
      <c r="B7" s="4"/>
      <c r="C7" s="5">
        <v>26</v>
      </c>
      <c r="D7" s="5">
        <v>24</v>
      </c>
      <c r="E7" s="5">
        <v>16</v>
      </c>
      <c r="F7" s="5"/>
      <c r="H7" s="6"/>
    </row>
    <row r="8" spans="1:12" x14ac:dyDescent="0.25">
      <c r="A8" s="4" t="s">
        <v>6</v>
      </c>
      <c r="B8" s="4"/>
      <c r="C8" s="5">
        <v>60</v>
      </c>
      <c r="D8" s="5">
        <v>60</v>
      </c>
      <c r="E8" s="5">
        <v>60</v>
      </c>
      <c r="F8" s="5"/>
      <c r="H8" s="6"/>
    </row>
    <row r="9" spans="1:12" x14ac:dyDescent="0.25">
      <c r="A9" s="4" t="s">
        <v>7</v>
      </c>
      <c r="B9" s="4"/>
      <c r="C9" s="7">
        <f>C6*C7*C8/60</f>
        <v>208</v>
      </c>
      <c r="D9" s="7">
        <f>D6*D7*D8/60</f>
        <v>192</v>
      </c>
      <c r="E9" s="7">
        <f>E6*E7*E8/60</f>
        <v>128</v>
      </c>
      <c r="F9" s="7"/>
      <c r="H9" s="6"/>
    </row>
    <row r="10" spans="1:12" ht="15.75" thickBot="1" x14ac:dyDescent="0.3">
      <c r="A10" s="3" t="s">
        <v>8</v>
      </c>
      <c r="B10" s="4"/>
      <c r="C10" s="8" t="s">
        <v>3</v>
      </c>
      <c r="D10" s="8" t="s">
        <v>3</v>
      </c>
      <c r="E10" s="8" t="s">
        <v>3</v>
      </c>
      <c r="F10" s="8"/>
      <c r="H10" s="9"/>
    </row>
    <row r="11" spans="1:12" x14ac:dyDescent="0.25">
      <c r="A11" s="4" t="s">
        <v>4</v>
      </c>
      <c r="B11" s="4"/>
      <c r="C11" s="5">
        <v>8</v>
      </c>
      <c r="D11" s="5">
        <v>8</v>
      </c>
      <c r="E11" s="5">
        <v>8</v>
      </c>
      <c r="F11" s="5"/>
      <c r="I11" s="37" t="s">
        <v>56</v>
      </c>
      <c r="J11" s="38"/>
      <c r="K11" s="38"/>
      <c r="L11" s="39"/>
    </row>
    <row r="12" spans="1:12" x14ac:dyDescent="0.25">
      <c r="A12" s="4" t="s">
        <v>5</v>
      </c>
      <c r="B12" s="4"/>
      <c r="C12" s="5">
        <v>23</v>
      </c>
      <c r="D12" s="5">
        <v>22</v>
      </c>
      <c r="E12" s="5">
        <v>14</v>
      </c>
      <c r="F12" s="5"/>
      <c r="I12" s="40" t="s">
        <v>58</v>
      </c>
      <c r="J12" s="12"/>
      <c r="K12" s="12"/>
      <c r="L12" s="41"/>
    </row>
    <row r="13" spans="1:12" x14ac:dyDescent="0.25">
      <c r="A13" s="4" t="s">
        <v>6</v>
      </c>
      <c r="B13" s="4"/>
      <c r="C13" s="5">
        <v>60</v>
      </c>
      <c r="D13" s="5">
        <v>60</v>
      </c>
      <c r="E13" s="5">
        <v>60</v>
      </c>
      <c r="F13" s="5"/>
      <c r="I13" s="40" t="s">
        <v>61</v>
      </c>
      <c r="J13" s="12"/>
      <c r="K13" s="12"/>
      <c r="L13" s="41"/>
    </row>
    <row r="14" spans="1:12" x14ac:dyDescent="0.25">
      <c r="A14" s="4" t="s">
        <v>10</v>
      </c>
      <c r="B14" s="4"/>
      <c r="C14" s="7">
        <f>C11*C12*C13/60</f>
        <v>184</v>
      </c>
      <c r="D14" s="7">
        <f>D11*D12*D13/60</f>
        <v>176</v>
      </c>
      <c r="E14" s="7">
        <f>E11*E12*E13/60</f>
        <v>112</v>
      </c>
      <c r="F14" s="7"/>
      <c r="I14" s="40" t="s">
        <v>57</v>
      </c>
      <c r="J14" s="12"/>
      <c r="K14" s="12"/>
      <c r="L14" s="41"/>
    </row>
    <row r="15" spans="1:12" ht="15.75" thickBot="1" x14ac:dyDescent="0.3">
      <c r="A15" s="3" t="s">
        <v>11</v>
      </c>
      <c r="B15" s="4"/>
      <c r="C15" s="8" t="s">
        <v>3</v>
      </c>
      <c r="D15" s="8" t="s">
        <v>3</v>
      </c>
      <c r="E15" s="8" t="s">
        <v>3</v>
      </c>
      <c r="F15" s="8"/>
      <c r="I15" s="42" t="s">
        <v>59</v>
      </c>
      <c r="J15" s="43"/>
      <c r="K15" s="43"/>
      <c r="L15" s="44"/>
    </row>
    <row r="16" spans="1:12" x14ac:dyDescent="0.25">
      <c r="A16" s="4" t="s">
        <v>4</v>
      </c>
      <c r="B16" s="4"/>
      <c r="C16" s="5">
        <v>8</v>
      </c>
      <c r="D16" s="5">
        <v>8</v>
      </c>
      <c r="E16" s="5">
        <v>8</v>
      </c>
      <c r="F16" s="5"/>
    </row>
    <row r="17" spans="1:12" x14ac:dyDescent="0.25">
      <c r="A17" s="4" t="s">
        <v>5</v>
      </c>
      <c r="B17" s="4"/>
      <c r="C17" s="5">
        <v>25</v>
      </c>
      <c r="D17" s="5">
        <v>26</v>
      </c>
      <c r="E17" s="5">
        <v>15</v>
      </c>
      <c r="F17" s="5"/>
      <c r="I17" s="45"/>
      <c r="J17" s="12"/>
      <c r="K17" s="12"/>
      <c r="L17" s="12"/>
    </row>
    <row r="18" spans="1:12" x14ac:dyDescent="0.25">
      <c r="A18" s="4" t="s">
        <v>6</v>
      </c>
      <c r="B18" s="4"/>
      <c r="C18" s="5">
        <v>60</v>
      </c>
      <c r="D18" s="5">
        <v>60</v>
      </c>
      <c r="E18" s="5">
        <v>60</v>
      </c>
      <c r="F18" s="5"/>
      <c r="I18" s="12"/>
      <c r="J18" s="12"/>
      <c r="K18" s="12"/>
      <c r="L18" s="12"/>
    </row>
    <row r="19" spans="1:12" x14ac:dyDescent="0.25">
      <c r="A19" s="4" t="s">
        <v>12</v>
      </c>
      <c r="B19" s="4"/>
      <c r="C19" s="7">
        <f>C16*C17*C18/60</f>
        <v>200</v>
      </c>
      <c r="D19" s="7">
        <f>D16*D17*D18/60</f>
        <v>208</v>
      </c>
      <c r="E19" s="7">
        <f>E16*E17*E18/60</f>
        <v>120</v>
      </c>
      <c r="F19" s="7"/>
      <c r="I19" s="12"/>
      <c r="J19" s="12"/>
      <c r="K19" s="12"/>
      <c r="L19" s="12"/>
    </row>
    <row r="20" spans="1:12" x14ac:dyDescent="0.25">
      <c r="A20" s="3" t="s">
        <v>13</v>
      </c>
      <c r="B20" s="4"/>
      <c r="C20" s="8" t="s">
        <v>3</v>
      </c>
      <c r="D20" s="8" t="s">
        <v>3</v>
      </c>
      <c r="E20" s="8" t="s">
        <v>3</v>
      </c>
      <c r="F20" s="8"/>
      <c r="I20" s="12"/>
      <c r="J20" s="12"/>
      <c r="K20" s="12"/>
      <c r="L20" s="12"/>
    </row>
    <row r="21" spans="1:12" x14ac:dyDescent="0.25">
      <c r="A21" s="4" t="s">
        <v>4</v>
      </c>
      <c r="B21" s="4"/>
      <c r="C21" s="5">
        <v>8</v>
      </c>
      <c r="D21" s="5">
        <v>8</v>
      </c>
      <c r="E21" s="5">
        <v>0</v>
      </c>
      <c r="F21" s="5"/>
      <c r="I21" s="12"/>
      <c r="J21" s="12"/>
      <c r="K21" s="12"/>
      <c r="L21" s="12"/>
    </row>
    <row r="22" spans="1:12" x14ac:dyDescent="0.25">
      <c r="A22" s="4" t="s">
        <v>5</v>
      </c>
      <c r="B22" s="4"/>
      <c r="C22" s="5">
        <v>22</v>
      </c>
      <c r="D22" s="5">
        <v>16</v>
      </c>
      <c r="E22" s="5">
        <v>0</v>
      </c>
      <c r="F22" s="5"/>
      <c r="G22" t="s">
        <v>67</v>
      </c>
    </row>
    <row r="23" spans="1:12" x14ac:dyDescent="0.25">
      <c r="A23" s="4" t="s">
        <v>6</v>
      </c>
      <c r="B23" s="4"/>
      <c r="C23" s="5">
        <v>60</v>
      </c>
      <c r="D23" s="5">
        <v>50</v>
      </c>
      <c r="E23" s="5">
        <v>60</v>
      </c>
      <c r="F23" s="5"/>
    </row>
    <row r="24" spans="1:12" x14ac:dyDescent="0.25">
      <c r="A24" s="4" t="s">
        <v>14</v>
      </c>
      <c r="B24" s="4"/>
      <c r="C24" s="7">
        <f>C21*C22*C23/60</f>
        <v>176</v>
      </c>
      <c r="D24" s="7">
        <f>D21*D22*D23/60</f>
        <v>106.66666666666667</v>
      </c>
      <c r="E24" s="7">
        <f>E21*E22*E23/60</f>
        <v>0</v>
      </c>
      <c r="F24" s="7"/>
    </row>
    <row r="25" spans="1:12" s="2" customFormat="1" ht="12.75" x14ac:dyDescent="0.2">
      <c r="A25" s="10" t="s">
        <v>15</v>
      </c>
      <c r="B25" s="10"/>
      <c r="C25" s="7">
        <f>C9+C14+C19+C24</f>
        <v>768</v>
      </c>
      <c r="D25" s="7">
        <f>D9+D14+D19+D24</f>
        <v>682.66666666666663</v>
      </c>
      <c r="E25" s="7">
        <f>E9+E14+E19+E24</f>
        <v>360</v>
      </c>
      <c r="F25" s="7"/>
      <c r="G25" s="11">
        <f>SUM(C25:F25)</f>
        <v>1810.6666666666665</v>
      </c>
      <c r="H25" s="2" t="s">
        <v>54</v>
      </c>
    </row>
    <row r="26" spans="1:12" x14ac:dyDescent="0.25">
      <c r="A26" s="12"/>
      <c r="B26" s="12"/>
      <c r="C26" s="12"/>
      <c r="D26" s="12"/>
      <c r="E26" s="12"/>
      <c r="F26" s="12"/>
    </row>
    <row r="27" spans="1:12" x14ac:dyDescent="0.25">
      <c r="A27" s="12"/>
      <c r="B27" s="12"/>
      <c r="C27" s="12"/>
      <c r="D27" s="12"/>
      <c r="E27" s="12"/>
      <c r="F27" s="12"/>
    </row>
    <row r="28" spans="1:12" x14ac:dyDescent="0.25">
      <c r="A28" s="12"/>
      <c r="B28" s="12"/>
      <c r="C28" s="12"/>
      <c r="D28" s="12"/>
      <c r="E28" s="12"/>
      <c r="F28" s="12"/>
    </row>
    <row r="29" spans="1:12" x14ac:dyDescent="0.25">
      <c r="A29" s="10" t="s">
        <v>16</v>
      </c>
      <c r="B29" s="4"/>
      <c r="C29" s="13"/>
      <c r="D29" s="13"/>
      <c r="E29" s="13"/>
      <c r="F29" s="13"/>
    </row>
    <row r="30" spans="1:12" x14ac:dyDescent="0.25">
      <c r="A30" s="3" t="s">
        <v>17</v>
      </c>
      <c r="B30" s="4"/>
      <c r="C30" s="5" t="s">
        <v>3</v>
      </c>
      <c r="D30" s="5" t="s">
        <v>3</v>
      </c>
      <c r="E30" s="5" t="s">
        <v>3</v>
      </c>
      <c r="F30" s="13"/>
      <c r="I30" t="s">
        <v>52</v>
      </c>
    </row>
    <row r="31" spans="1:12" x14ac:dyDescent="0.25">
      <c r="A31" s="4" t="s">
        <v>4</v>
      </c>
      <c r="B31" s="4"/>
      <c r="C31" s="13">
        <v>2</v>
      </c>
      <c r="D31" s="13"/>
      <c r="E31" s="13">
        <v>10</v>
      </c>
      <c r="F31" s="13"/>
      <c r="I31" t="s">
        <v>68</v>
      </c>
    </row>
    <row r="32" spans="1:12" x14ac:dyDescent="0.25">
      <c r="A32" s="4" t="s">
        <v>18</v>
      </c>
      <c r="B32" s="4"/>
      <c r="C32" s="13">
        <v>2</v>
      </c>
      <c r="D32" s="13"/>
      <c r="E32" s="13">
        <v>5</v>
      </c>
      <c r="F32" s="13"/>
      <c r="I32" t="s">
        <v>53</v>
      </c>
    </row>
    <row r="33" spans="1:10" x14ac:dyDescent="0.25">
      <c r="A33" s="4" t="s">
        <v>19</v>
      </c>
      <c r="B33" s="4"/>
      <c r="C33" s="13">
        <v>8</v>
      </c>
      <c r="D33" s="13"/>
      <c r="E33" s="13">
        <v>5</v>
      </c>
      <c r="F33" s="13"/>
      <c r="I33" s="15"/>
      <c r="J33" s="15"/>
    </row>
    <row r="34" spans="1:10" s="2" customFormat="1" ht="12.75" x14ac:dyDescent="0.2">
      <c r="A34" s="14" t="s">
        <v>20</v>
      </c>
      <c r="B34" s="14"/>
      <c r="C34" s="14">
        <f>C31*C32*C33</f>
        <v>32</v>
      </c>
      <c r="D34" s="14">
        <f>D31*D32*D33</f>
        <v>0</v>
      </c>
      <c r="E34" s="14">
        <f>E31*E32*E33</f>
        <v>250</v>
      </c>
      <c r="F34" s="14"/>
      <c r="I34" s="6"/>
      <c r="J34" s="6"/>
    </row>
    <row r="35" spans="1:10" x14ac:dyDescent="0.25">
      <c r="A35" s="3" t="s">
        <v>21</v>
      </c>
      <c r="B35" s="4"/>
      <c r="C35" s="8" t="s">
        <v>3</v>
      </c>
      <c r="D35" s="8" t="s">
        <v>3</v>
      </c>
      <c r="E35" s="8" t="s">
        <v>3</v>
      </c>
      <c r="F35" s="13"/>
      <c r="I35" s="15"/>
      <c r="J35" s="15"/>
    </row>
    <row r="36" spans="1:10" x14ac:dyDescent="0.25">
      <c r="A36" s="4" t="s">
        <v>4</v>
      </c>
      <c r="B36" s="4"/>
      <c r="C36" s="5">
        <v>2</v>
      </c>
      <c r="D36" s="5"/>
      <c r="E36" s="5">
        <v>10</v>
      </c>
      <c r="F36" s="13"/>
      <c r="I36" s="15"/>
      <c r="J36" s="15"/>
    </row>
    <row r="37" spans="1:10" x14ac:dyDescent="0.25">
      <c r="A37" s="4" t="s">
        <v>18</v>
      </c>
      <c r="B37" s="4"/>
      <c r="C37" s="13">
        <v>2</v>
      </c>
      <c r="D37" s="13"/>
      <c r="E37" s="13">
        <v>5</v>
      </c>
      <c r="F37" s="13"/>
      <c r="I37" s="15"/>
      <c r="J37" s="15"/>
    </row>
    <row r="38" spans="1:10" x14ac:dyDescent="0.25">
      <c r="A38" s="4" t="s">
        <v>19</v>
      </c>
      <c r="B38" s="4"/>
      <c r="C38" s="13">
        <v>8</v>
      </c>
      <c r="D38" s="13"/>
      <c r="E38" s="13">
        <v>5</v>
      </c>
      <c r="F38" s="13"/>
    </row>
    <row r="39" spans="1:10" s="2" customFormat="1" ht="12.75" x14ac:dyDescent="0.2">
      <c r="A39" s="14" t="s">
        <v>22</v>
      </c>
      <c r="B39" s="14"/>
      <c r="C39" s="14">
        <f>C36*C37*C38</f>
        <v>32</v>
      </c>
      <c r="D39" s="14">
        <v>0</v>
      </c>
      <c r="E39" s="14">
        <f>E36*E37*E38</f>
        <v>250</v>
      </c>
      <c r="F39" s="14"/>
    </row>
    <row r="40" spans="1:10" x14ac:dyDescent="0.25">
      <c r="A40" s="3" t="s">
        <v>11</v>
      </c>
      <c r="B40" s="4"/>
      <c r="C40" s="8" t="s">
        <v>3</v>
      </c>
      <c r="D40" s="8" t="s">
        <v>3</v>
      </c>
      <c r="E40" s="8" t="s">
        <v>3</v>
      </c>
      <c r="F40" s="13"/>
    </row>
    <row r="41" spans="1:10" x14ac:dyDescent="0.25">
      <c r="A41" s="4" t="s">
        <v>4</v>
      </c>
      <c r="B41" s="4"/>
      <c r="C41" s="5">
        <v>2</v>
      </c>
      <c r="D41" s="5"/>
      <c r="E41" s="5">
        <v>10</v>
      </c>
      <c r="F41" s="13"/>
    </row>
    <row r="42" spans="1:10" x14ac:dyDescent="0.25">
      <c r="A42" s="4" t="s">
        <v>18</v>
      </c>
      <c r="B42" s="4"/>
      <c r="C42" s="13">
        <v>2</v>
      </c>
      <c r="D42" s="13"/>
      <c r="E42" s="13">
        <v>5</v>
      </c>
      <c r="F42" s="13"/>
    </row>
    <row r="43" spans="1:10" x14ac:dyDescent="0.25">
      <c r="A43" s="4" t="s">
        <v>19</v>
      </c>
      <c r="B43" s="4"/>
      <c r="C43" s="13">
        <v>8</v>
      </c>
      <c r="D43" s="13"/>
      <c r="E43" s="13">
        <v>5</v>
      </c>
      <c r="F43" s="13"/>
    </row>
    <row r="44" spans="1:10" s="2" customFormat="1" ht="12.75" x14ac:dyDescent="0.2">
      <c r="A44" s="14" t="s">
        <v>23</v>
      </c>
      <c r="B44" s="14"/>
      <c r="C44" s="14">
        <f>C41*C42*C43</f>
        <v>32</v>
      </c>
      <c r="D44" s="14">
        <f>D41*D42*D43</f>
        <v>0</v>
      </c>
      <c r="E44" s="14">
        <f>E41*E42*E43</f>
        <v>250</v>
      </c>
      <c r="F44" s="14"/>
    </row>
    <row r="45" spans="1:10" x14ac:dyDescent="0.25">
      <c r="A45" s="3" t="s">
        <v>13</v>
      </c>
      <c r="B45" s="4"/>
      <c r="C45" s="8" t="s">
        <v>3</v>
      </c>
      <c r="D45" s="8" t="s">
        <v>3</v>
      </c>
      <c r="E45" s="8" t="s">
        <v>3</v>
      </c>
      <c r="F45" s="13"/>
    </row>
    <row r="46" spans="1:10" x14ac:dyDescent="0.25">
      <c r="A46" s="4" t="s">
        <v>4</v>
      </c>
      <c r="B46" s="4"/>
      <c r="C46" s="5">
        <v>2</v>
      </c>
      <c r="D46" s="5">
        <v>8</v>
      </c>
      <c r="E46" s="5">
        <v>6</v>
      </c>
      <c r="F46" s="13"/>
    </row>
    <row r="47" spans="1:10" x14ac:dyDescent="0.25">
      <c r="A47" s="4" t="s">
        <v>18</v>
      </c>
      <c r="B47" s="4"/>
      <c r="C47" s="13">
        <v>2</v>
      </c>
      <c r="D47" s="13">
        <v>3</v>
      </c>
      <c r="E47" s="13">
        <v>5</v>
      </c>
      <c r="F47" s="13"/>
    </row>
    <row r="48" spans="1:10" x14ac:dyDescent="0.25">
      <c r="A48" s="4" t="s">
        <v>19</v>
      </c>
      <c r="B48" s="4"/>
      <c r="C48" s="13">
        <v>8</v>
      </c>
      <c r="D48" s="13">
        <v>4</v>
      </c>
      <c r="E48" s="13">
        <v>8</v>
      </c>
      <c r="F48" s="13"/>
    </row>
    <row r="49" spans="1:9" s="2" customFormat="1" ht="12.75" x14ac:dyDescent="0.2">
      <c r="A49" s="14" t="s">
        <v>14</v>
      </c>
      <c r="B49" s="14"/>
      <c r="C49" s="14">
        <f>C46*C47*C48</f>
        <v>32</v>
      </c>
      <c r="D49" s="14">
        <f>D46*D47*D48</f>
        <v>96</v>
      </c>
      <c r="E49" s="14">
        <f>E46*E47*E48</f>
        <v>240</v>
      </c>
      <c r="F49" s="14"/>
    </row>
    <row r="50" spans="1:9" s="2" customFormat="1" ht="12.75" x14ac:dyDescent="0.2">
      <c r="A50" s="14" t="s">
        <v>24</v>
      </c>
      <c r="B50" s="14"/>
      <c r="C50" s="14">
        <f>C34+C39+C44+C49</f>
        <v>128</v>
      </c>
      <c r="D50" s="14">
        <f>D34+D39+D44+D49</f>
        <v>96</v>
      </c>
      <c r="E50" s="14">
        <f>E34+E39+E44+E49</f>
        <v>990</v>
      </c>
      <c r="F50" s="14"/>
      <c r="G50" s="18">
        <f>SUM(C50:F50)</f>
        <v>1214</v>
      </c>
      <c r="H50" s="2" t="s">
        <v>55</v>
      </c>
      <c r="I50" s="2" t="s">
        <v>25</v>
      </c>
    </row>
    <row r="53" spans="1:9" x14ac:dyDescent="0.25">
      <c r="G53" s="4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A28" workbookViewId="0">
      <selection activeCell="K44" sqref="K44"/>
    </sheetView>
  </sheetViews>
  <sheetFormatPr defaultRowHeight="15" x14ac:dyDescent="0.25"/>
  <cols>
    <col min="2" max="2" width="12.7109375" customWidth="1"/>
    <col min="257" max="257" width="12.7109375" customWidth="1"/>
    <col min="513" max="513" width="12.7109375" customWidth="1"/>
    <col min="769" max="769" width="12.7109375" customWidth="1"/>
    <col min="1025" max="1025" width="12.7109375" customWidth="1"/>
    <col min="1281" max="1281" width="12.7109375" customWidth="1"/>
    <col min="1537" max="1537" width="12.7109375" customWidth="1"/>
    <col min="1793" max="1793" width="12.7109375" customWidth="1"/>
    <col min="2049" max="2049" width="12.7109375" customWidth="1"/>
    <col min="2305" max="2305" width="12.7109375" customWidth="1"/>
    <col min="2561" max="2561" width="12.7109375" customWidth="1"/>
    <col min="2817" max="2817" width="12.7109375" customWidth="1"/>
    <col min="3073" max="3073" width="12.7109375" customWidth="1"/>
    <col min="3329" max="3329" width="12.7109375" customWidth="1"/>
    <col min="3585" max="3585" width="12.7109375" customWidth="1"/>
    <col min="3841" max="3841" width="12.7109375" customWidth="1"/>
    <col min="4097" max="4097" width="12.7109375" customWidth="1"/>
    <col min="4353" max="4353" width="12.7109375" customWidth="1"/>
    <col min="4609" max="4609" width="12.7109375" customWidth="1"/>
    <col min="4865" max="4865" width="12.7109375" customWidth="1"/>
    <col min="5121" max="5121" width="12.7109375" customWidth="1"/>
    <col min="5377" max="5377" width="12.7109375" customWidth="1"/>
    <col min="5633" max="5633" width="12.7109375" customWidth="1"/>
    <col min="5889" max="5889" width="12.7109375" customWidth="1"/>
    <col min="6145" max="6145" width="12.7109375" customWidth="1"/>
    <col min="6401" max="6401" width="12.7109375" customWidth="1"/>
    <col min="6657" max="6657" width="12.7109375" customWidth="1"/>
    <col min="6913" max="6913" width="12.7109375" customWidth="1"/>
    <col min="7169" max="7169" width="12.7109375" customWidth="1"/>
    <col min="7425" max="7425" width="12.7109375" customWidth="1"/>
    <col min="7681" max="7681" width="12.7109375" customWidth="1"/>
    <col min="7937" max="7937" width="12.7109375" customWidth="1"/>
    <col min="8193" max="8193" width="12.7109375" customWidth="1"/>
    <col min="8449" max="8449" width="12.7109375" customWidth="1"/>
    <col min="8705" max="8705" width="12.7109375" customWidth="1"/>
    <col min="8961" max="8961" width="12.7109375" customWidth="1"/>
    <col min="9217" max="9217" width="12.7109375" customWidth="1"/>
    <col min="9473" max="9473" width="12.7109375" customWidth="1"/>
    <col min="9729" max="9729" width="12.7109375" customWidth="1"/>
    <col min="9985" max="9985" width="12.7109375" customWidth="1"/>
    <col min="10241" max="10241" width="12.7109375" customWidth="1"/>
    <col min="10497" max="10497" width="12.7109375" customWidth="1"/>
    <col min="10753" max="10753" width="12.7109375" customWidth="1"/>
    <col min="11009" max="11009" width="12.7109375" customWidth="1"/>
    <col min="11265" max="11265" width="12.7109375" customWidth="1"/>
    <col min="11521" max="11521" width="12.7109375" customWidth="1"/>
    <col min="11777" max="11777" width="12.7109375" customWidth="1"/>
    <col min="12033" max="12033" width="12.7109375" customWidth="1"/>
    <col min="12289" max="12289" width="12.7109375" customWidth="1"/>
    <col min="12545" max="12545" width="12.7109375" customWidth="1"/>
    <col min="12801" max="12801" width="12.7109375" customWidth="1"/>
    <col min="13057" max="13057" width="12.7109375" customWidth="1"/>
    <col min="13313" max="13313" width="12.7109375" customWidth="1"/>
    <col min="13569" max="13569" width="12.7109375" customWidth="1"/>
    <col min="13825" max="13825" width="12.7109375" customWidth="1"/>
    <col min="14081" max="14081" width="12.7109375" customWidth="1"/>
    <col min="14337" max="14337" width="12.7109375" customWidth="1"/>
    <col min="14593" max="14593" width="12.7109375" customWidth="1"/>
    <col min="14849" max="14849" width="12.7109375" customWidth="1"/>
    <col min="15105" max="15105" width="12.7109375" customWidth="1"/>
    <col min="15361" max="15361" width="12.7109375" customWidth="1"/>
    <col min="15617" max="15617" width="12.7109375" customWidth="1"/>
    <col min="15873" max="15873" width="12.7109375" customWidth="1"/>
    <col min="16129" max="16129" width="12.7109375" customWidth="1"/>
  </cols>
  <sheetData>
    <row r="1" spans="1:14" ht="18" x14ac:dyDescent="0.25">
      <c r="A1" s="1" t="s">
        <v>0</v>
      </c>
      <c r="H1" t="s">
        <v>51</v>
      </c>
    </row>
    <row r="2" spans="1:14" ht="18" x14ac:dyDescent="0.25">
      <c r="A2" s="1"/>
    </row>
    <row r="3" spans="1:14" x14ac:dyDescent="0.25">
      <c r="A3" s="2" t="s">
        <v>69</v>
      </c>
    </row>
    <row r="4" spans="1:14" x14ac:dyDescent="0.25">
      <c r="A4" s="3" t="s">
        <v>1</v>
      </c>
      <c r="B4" s="4"/>
      <c r="C4" s="3" t="s">
        <v>27</v>
      </c>
      <c r="D4" s="10" t="s">
        <v>28</v>
      </c>
      <c r="E4" s="10" t="s">
        <v>29</v>
      </c>
    </row>
    <row r="5" spans="1:14" x14ac:dyDescent="0.25">
      <c r="A5" s="3" t="s">
        <v>2</v>
      </c>
      <c r="B5" s="4"/>
      <c r="C5" s="5" t="s">
        <v>3</v>
      </c>
      <c r="D5" s="5" t="s">
        <v>3</v>
      </c>
      <c r="E5" s="5" t="s">
        <v>3</v>
      </c>
      <c r="F5" s="16"/>
      <c r="H5" s="17"/>
    </row>
    <row r="6" spans="1:14" x14ac:dyDescent="0.25">
      <c r="A6" s="4" t="s">
        <v>4</v>
      </c>
      <c r="B6" s="4"/>
      <c r="C6" s="5">
        <v>8</v>
      </c>
      <c r="D6" s="5">
        <v>8</v>
      </c>
      <c r="E6" s="5">
        <v>8</v>
      </c>
      <c r="F6" s="16"/>
    </row>
    <row r="7" spans="1:14" x14ac:dyDescent="0.25">
      <c r="A7" s="4" t="s">
        <v>5</v>
      </c>
      <c r="B7" s="4"/>
      <c r="C7" s="5">
        <v>24</v>
      </c>
      <c r="D7" s="5">
        <v>23</v>
      </c>
      <c r="E7" s="5">
        <v>20</v>
      </c>
      <c r="F7" s="16"/>
    </row>
    <row r="8" spans="1:14" x14ac:dyDescent="0.25">
      <c r="A8" s="4" t="s">
        <v>6</v>
      </c>
      <c r="B8" s="4"/>
      <c r="C8" s="5">
        <v>60</v>
      </c>
      <c r="D8" s="5">
        <v>60</v>
      </c>
      <c r="E8" s="5">
        <v>60</v>
      </c>
      <c r="F8" s="16"/>
    </row>
    <row r="9" spans="1:14" x14ac:dyDescent="0.25">
      <c r="A9" s="4" t="s">
        <v>7</v>
      </c>
      <c r="B9" s="4"/>
      <c r="C9" s="7">
        <f>C6*C7*C8/60</f>
        <v>192</v>
      </c>
      <c r="D9" s="7">
        <f>D6*D7*D8/60</f>
        <v>184</v>
      </c>
      <c r="E9" s="7">
        <f>E6*E7*E8/60</f>
        <v>160</v>
      </c>
      <c r="F9" s="16"/>
    </row>
    <row r="10" spans="1:14" ht="15.75" thickBot="1" x14ac:dyDescent="0.3">
      <c r="A10" s="3" t="s">
        <v>8</v>
      </c>
      <c r="B10" s="4"/>
      <c r="C10" s="8" t="s">
        <v>3</v>
      </c>
      <c r="D10" s="8" t="s">
        <v>3</v>
      </c>
      <c r="E10" s="8" t="s">
        <v>3</v>
      </c>
      <c r="F10" s="16"/>
    </row>
    <row r="11" spans="1:14" x14ac:dyDescent="0.25">
      <c r="A11" s="4" t="s">
        <v>4</v>
      </c>
      <c r="B11" s="4"/>
      <c r="C11" s="5">
        <v>8</v>
      </c>
      <c r="D11" s="5">
        <v>8</v>
      </c>
      <c r="E11" s="5">
        <v>8</v>
      </c>
      <c r="F11" s="16"/>
      <c r="H11" s="37" t="s">
        <v>56</v>
      </c>
      <c r="I11" s="38"/>
      <c r="J11" s="38"/>
      <c r="K11" s="39"/>
    </row>
    <row r="12" spans="1:14" x14ac:dyDescent="0.25">
      <c r="A12" s="4" t="s">
        <v>5</v>
      </c>
      <c r="B12" s="4"/>
      <c r="C12" s="5">
        <v>22</v>
      </c>
      <c r="D12" s="5">
        <v>0</v>
      </c>
      <c r="E12" s="5">
        <v>20</v>
      </c>
      <c r="F12" s="16"/>
      <c r="H12" s="40" t="s">
        <v>58</v>
      </c>
      <c r="I12" s="12"/>
      <c r="J12" s="12"/>
      <c r="K12" s="41"/>
    </row>
    <row r="13" spans="1:14" x14ac:dyDescent="0.25">
      <c r="A13" s="4" t="s">
        <v>6</v>
      </c>
      <c r="B13" s="4"/>
      <c r="C13" s="5">
        <v>60</v>
      </c>
      <c r="D13" s="5">
        <v>60</v>
      </c>
      <c r="E13" s="5">
        <v>60</v>
      </c>
      <c r="F13" s="16"/>
      <c r="H13" s="40" t="s">
        <v>61</v>
      </c>
      <c r="I13" s="12"/>
      <c r="J13" s="12"/>
      <c r="K13" s="41"/>
    </row>
    <row r="14" spans="1:14" x14ac:dyDescent="0.25">
      <c r="A14" s="4" t="s">
        <v>10</v>
      </c>
      <c r="B14" s="4"/>
      <c r="C14" s="7">
        <f>C11*C12*C13/60</f>
        <v>176</v>
      </c>
      <c r="D14" s="7">
        <f>D11*D12*D13/60</f>
        <v>0</v>
      </c>
      <c r="E14" s="7">
        <f>E11*E12*E13/60</f>
        <v>160</v>
      </c>
      <c r="F14" s="16"/>
      <c r="H14" s="40" t="s">
        <v>57</v>
      </c>
      <c r="I14" s="12"/>
      <c r="J14" s="12"/>
      <c r="K14" s="41"/>
    </row>
    <row r="15" spans="1:14" ht="15.75" thickBot="1" x14ac:dyDescent="0.3">
      <c r="A15" s="3" t="s">
        <v>11</v>
      </c>
      <c r="B15" s="4"/>
      <c r="C15" s="8" t="s">
        <v>3</v>
      </c>
      <c r="D15" s="8" t="s">
        <v>3</v>
      </c>
      <c r="E15" s="8" t="s">
        <v>3</v>
      </c>
      <c r="F15" s="16"/>
      <c r="H15" s="42" t="s">
        <v>59</v>
      </c>
      <c r="I15" s="43"/>
      <c r="J15" s="43"/>
      <c r="K15" s="44"/>
    </row>
    <row r="16" spans="1:14" x14ac:dyDescent="0.25">
      <c r="A16" s="4" t="s">
        <v>4</v>
      </c>
      <c r="B16" s="4"/>
      <c r="C16" s="5">
        <v>8</v>
      </c>
      <c r="D16" s="5">
        <v>8</v>
      </c>
      <c r="E16" s="5">
        <v>8</v>
      </c>
      <c r="F16" s="16"/>
      <c r="H16" s="12"/>
      <c r="I16" s="12"/>
      <c r="J16" s="12"/>
      <c r="K16" s="12"/>
      <c r="L16" s="12"/>
      <c r="M16" s="12"/>
      <c r="N16" s="12"/>
    </row>
    <row r="17" spans="1:14" x14ac:dyDescent="0.25">
      <c r="A17" s="4" t="s">
        <v>5</v>
      </c>
      <c r="B17" s="4"/>
      <c r="C17" s="5">
        <v>24</v>
      </c>
      <c r="D17" s="5">
        <v>23</v>
      </c>
      <c r="E17" s="5">
        <v>3</v>
      </c>
      <c r="F17" s="16"/>
      <c r="H17" s="45"/>
      <c r="I17" s="12"/>
      <c r="J17" s="12"/>
      <c r="K17" s="12"/>
      <c r="L17" s="12"/>
      <c r="M17" s="12"/>
      <c r="N17" s="12"/>
    </row>
    <row r="18" spans="1:14" x14ac:dyDescent="0.25">
      <c r="A18" s="4" t="s">
        <v>6</v>
      </c>
      <c r="B18" s="4"/>
      <c r="C18" s="5">
        <v>60</v>
      </c>
      <c r="D18" s="5">
        <v>60</v>
      </c>
      <c r="E18" s="5">
        <v>60</v>
      </c>
      <c r="F18" s="16"/>
      <c r="H18" s="12"/>
      <c r="I18" s="12"/>
      <c r="J18" s="12"/>
      <c r="K18" s="12"/>
      <c r="L18" s="12"/>
      <c r="M18" s="12"/>
      <c r="N18" s="12"/>
    </row>
    <row r="19" spans="1:14" x14ac:dyDescent="0.25">
      <c r="A19" s="4" t="s">
        <v>12</v>
      </c>
      <c r="B19" s="4"/>
      <c r="C19" s="7">
        <f>C16*C17*C18/60</f>
        <v>192</v>
      </c>
      <c r="D19" s="7">
        <f>D16*D17*D18/60</f>
        <v>184</v>
      </c>
      <c r="E19" s="7">
        <f>E16*E17*E18/60</f>
        <v>24</v>
      </c>
      <c r="F19" s="16"/>
      <c r="H19" s="12"/>
      <c r="I19" s="12"/>
      <c r="J19" s="12"/>
      <c r="K19" s="12"/>
      <c r="L19" s="12"/>
      <c r="M19" s="12"/>
      <c r="N19" s="12"/>
    </row>
    <row r="20" spans="1:14" x14ac:dyDescent="0.25">
      <c r="A20" s="3" t="s">
        <v>13</v>
      </c>
      <c r="B20" s="4"/>
      <c r="C20" s="8" t="s">
        <v>3</v>
      </c>
      <c r="D20" s="8" t="s">
        <v>30</v>
      </c>
      <c r="E20" s="8" t="s">
        <v>3</v>
      </c>
      <c r="F20" s="16"/>
      <c r="H20" s="12"/>
      <c r="I20" s="12"/>
      <c r="J20" s="12"/>
      <c r="K20" s="12"/>
      <c r="L20" s="12"/>
      <c r="M20" s="12"/>
      <c r="N20" s="12"/>
    </row>
    <row r="21" spans="1:14" x14ac:dyDescent="0.25">
      <c r="A21" s="4" t="s">
        <v>4</v>
      </c>
      <c r="B21" s="4"/>
      <c r="C21" s="5">
        <v>8</v>
      </c>
      <c r="D21" s="5">
        <v>8</v>
      </c>
      <c r="E21" s="5">
        <v>8</v>
      </c>
      <c r="F21" s="16"/>
      <c r="H21" s="12"/>
      <c r="I21" s="12"/>
      <c r="J21" s="12"/>
      <c r="K21" s="12"/>
      <c r="L21" s="12"/>
      <c r="M21" s="12"/>
      <c r="N21" s="12"/>
    </row>
    <row r="22" spans="1:14" x14ac:dyDescent="0.25">
      <c r="A22" s="4" t="s">
        <v>5</v>
      </c>
      <c r="B22" s="4"/>
      <c r="C22" s="5">
        <v>19</v>
      </c>
      <c r="D22" s="5">
        <v>19</v>
      </c>
      <c r="E22" s="5">
        <v>3</v>
      </c>
      <c r="F22" s="16"/>
      <c r="H22" s="47"/>
      <c r="I22" s="12"/>
      <c r="J22" s="12"/>
      <c r="K22" s="12"/>
      <c r="L22" s="12"/>
      <c r="M22" s="12"/>
      <c r="N22" s="12"/>
    </row>
    <row r="23" spans="1:14" x14ac:dyDescent="0.25">
      <c r="A23" s="4" t="s">
        <v>6</v>
      </c>
      <c r="B23" s="4"/>
      <c r="C23" s="5">
        <v>60</v>
      </c>
      <c r="D23" s="5">
        <v>60</v>
      </c>
      <c r="E23" s="5">
        <v>60</v>
      </c>
      <c r="F23" s="16"/>
      <c r="H23" s="6"/>
    </row>
    <row r="24" spans="1:14" x14ac:dyDescent="0.25">
      <c r="A24" s="4" t="s">
        <v>14</v>
      </c>
      <c r="B24" s="4"/>
      <c r="C24" s="7">
        <f>C21*C22*C23/60</f>
        <v>152</v>
      </c>
      <c r="D24" s="7">
        <f>D21*D22*D23/60</f>
        <v>152</v>
      </c>
      <c r="E24" s="7">
        <f>E21*E22*E23/60</f>
        <v>24</v>
      </c>
      <c r="F24" s="16"/>
    </row>
    <row r="25" spans="1:14" s="2" customFormat="1" ht="12.75" x14ac:dyDescent="0.2">
      <c r="A25" s="10" t="s">
        <v>15</v>
      </c>
      <c r="B25" s="10"/>
      <c r="C25" s="7">
        <f>C9+C14+C19+C24</f>
        <v>712</v>
      </c>
      <c r="D25" s="7">
        <f>D9+D14+D19+D24</f>
        <v>520</v>
      </c>
      <c r="E25" s="7">
        <f>E9+E14+E19+E24</f>
        <v>368</v>
      </c>
      <c r="F25" s="49">
        <f>SUM(C25:E25)</f>
        <v>1600</v>
      </c>
      <c r="G25" s="2" t="s">
        <v>54</v>
      </c>
    </row>
    <row r="26" spans="1:14" x14ac:dyDescent="0.25">
      <c r="A26" s="12"/>
      <c r="B26" s="12"/>
      <c r="C26" s="12"/>
      <c r="D26" s="12"/>
      <c r="E26" s="12"/>
    </row>
    <row r="27" spans="1:14" x14ac:dyDescent="0.25">
      <c r="A27" s="12"/>
      <c r="B27" s="12"/>
      <c r="C27" s="12"/>
      <c r="D27" s="12"/>
      <c r="E27" s="12"/>
    </row>
    <row r="28" spans="1:14" x14ac:dyDescent="0.25">
      <c r="A28" s="12"/>
      <c r="B28" s="12"/>
      <c r="C28" s="12"/>
      <c r="D28" s="12"/>
      <c r="E28" s="12"/>
    </row>
    <row r="29" spans="1:14" x14ac:dyDescent="0.25">
      <c r="A29" s="10" t="s">
        <v>16</v>
      </c>
      <c r="B29" s="4"/>
      <c r="C29" s="3" t="s">
        <v>27</v>
      </c>
      <c r="D29" s="10" t="s">
        <v>28</v>
      </c>
      <c r="E29" s="10" t="s">
        <v>29</v>
      </c>
    </row>
    <row r="30" spans="1:14" x14ac:dyDescent="0.25">
      <c r="A30" s="3" t="s">
        <v>17</v>
      </c>
      <c r="B30" s="4"/>
      <c r="C30" s="5" t="s">
        <v>3</v>
      </c>
      <c r="D30" s="5" t="s">
        <v>3</v>
      </c>
      <c r="E30" s="5" t="s">
        <v>3</v>
      </c>
    </row>
    <row r="31" spans="1:14" x14ac:dyDescent="0.25">
      <c r="A31" s="4" t="s">
        <v>4</v>
      </c>
      <c r="B31" s="4"/>
      <c r="C31" s="13">
        <v>8</v>
      </c>
      <c r="D31" s="5">
        <v>9</v>
      </c>
      <c r="E31" s="5">
        <v>9</v>
      </c>
      <c r="H31" s="15"/>
      <c r="I31" s="15"/>
    </row>
    <row r="32" spans="1:14" x14ac:dyDescent="0.25">
      <c r="A32" s="4" t="s">
        <v>18</v>
      </c>
      <c r="B32" s="4"/>
      <c r="C32" s="13">
        <v>1</v>
      </c>
      <c r="D32" s="13">
        <v>1</v>
      </c>
      <c r="E32" s="13">
        <v>5</v>
      </c>
      <c r="H32" s="15"/>
      <c r="I32" s="15"/>
    </row>
    <row r="33" spans="1:9" x14ac:dyDescent="0.25">
      <c r="A33" s="4" t="s">
        <v>19</v>
      </c>
      <c r="B33" s="4"/>
      <c r="C33" s="13">
        <v>8</v>
      </c>
      <c r="D33" s="13">
        <v>8</v>
      </c>
      <c r="E33" s="13">
        <v>6</v>
      </c>
      <c r="H33" s="15"/>
      <c r="I33" s="15"/>
    </row>
    <row r="34" spans="1:9" s="2" customFormat="1" ht="12.75" x14ac:dyDescent="0.2">
      <c r="A34" s="14" t="s">
        <v>20</v>
      </c>
      <c r="B34" s="14"/>
      <c r="C34" s="14">
        <f>C31*C32*C33</f>
        <v>64</v>
      </c>
      <c r="D34" s="14">
        <f>D31*D32*D33</f>
        <v>72</v>
      </c>
      <c r="E34" s="14">
        <f>E31*E32*E33</f>
        <v>270</v>
      </c>
      <c r="H34" s="6"/>
      <c r="I34" s="6"/>
    </row>
    <row r="35" spans="1:9" x14ac:dyDescent="0.25">
      <c r="A35" s="3" t="s">
        <v>21</v>
      </c>
      <c r="B35" s="4"/>
      <c r="C35" s="8" t="s">
        <v>3</v>
      </c>
      <c r="D35" s="8" t="s">
        <v>3</v>
      </c>
      <c r="E35" s="8" t="s">
        <v>9</v>
      </c>
      <c r="H35" s="15"/>
      <c r="I35" s="15"/>
    </row>
    <row r="36" spans="1:9" x14ac:dyDescent="0.25">
      <c r="A36" s="4" t="s">
        <v>4</v>
      </c>
      <c r="B36" s="4"/>
      <c r="C36" s="5">
        <v>8</v>
      </c>
      <c r="D36" s="5">
        <v>9</v>
      </c>
      <c r="E36" s="5">
        <v>9</v>
      </c>
      <c r="H36" s="15"/>
      <c r="I36" s="15"/>
    </row>
    <row r="37" spans="1:9" x14ac:dyDescent="0.25">
      <c r="A37" s="4" t="s">
        <v>18</v>
      </c>
      <c r="B37" s="4"/>
      <c r="C37" s="13">
        <v>1</v>
      </c>
      <c r="D37" s="13">
        <v>1</v>
      </c>
      <c r="E37" s="13">
        <v>5</v>
      </c>
    </row>
    <row r="38" spans="1:9" x14ac:dyDescent="0.25">
      <c r="A38" s="4" t="s">
        <v>19</v>
      </c>
      <c r="B38" s="4"/>
      <c r="C38" s="13">
        <v>8</v>
      </c>
      <c r="D38" s="13">
        <v>8</v>
      </c>
      <c r="E38" s="13">
        <v>6</v>
      </c>
    </row>
    <row r="39" spans="1:9" s="2" customFormat="1" ht="12.75" x14ac:dyDescent="0.2">
      <c r="A39" s="14" t="s">
        <v>22</v>
      </c>
      <c r="B39" s="14"/>
      <c r="C39" s="14">
        <f>C36*C37*C38</f>
        <v>64</v>
      </c>
      <c r="D39" s="14">
        <f>D36*D37*D38</f>
        <v>72</v>
      </c>
      <c r="E39" s="14">
        <f>E36*E37*E38</f>
        <v>270</v>
      </c>
    </row>
    <row r="40" spans="1:9" x14ac:dyDescent="0.25">
      <c r="A40" s="3" t="s">
        <v>11</v>
      </c>
      <c r="B40" s="4"/>
      <c r="C40" s="8" t="s">
        <v>3</v>
      </c>
      <c r="D40" s="8" t="s">
        <v>3</v>
      </c>
      <c r="E40" s="8" t="s">
        <v>3</v>
      </c>
    </row>
    <row r="41" spans="1:9" x14ac:dyDescent="0.25">
      <c r="A41" s="4" t="s">
        <v>4</v>
      </c>
      <c r="B41" s="4"/>
      <c r="C41" s="5">
        <v>8</v>
      </c>
      <c r="D41" s="5">
        <v>8</v>
      </c>
      <c r="E41" s="5">
        <v>8</v>
      </c>
    </row>
    <row r="42" spans="1:9" x14ac:dyDescent="0.25">
      <c r="A42" s="4" t="s">
        <v>18</v>
      </c>
      <c r="B42" s="4"/>
      <c r="C42" s="13">
        <v>1</v>
      </c>
      <c r="D42" s="13">
        <v>5</v>
      </c>
      <c r="E42" s="13">
        <v>5</v>
      </c>
    </row>
    <row r="43" spans="1:9" x14ac:dyDescent="0.25">
      <c r="A43" s="4" t="s">
        <v>19</v>
      </c>
      <c r="B43" s="4"/>
      <c r="C43" s="13">
        <v>8</v>
      </c>
      <c r="D43" s="13">
        <v>8</v>
      </c>
      <c r="E43" s="13">
        <v>6</v>
      </c>
    </row>
    <row r="44" spans="1:9" s="2" customFormat="1" ht="12.75" x14ac:dyDescent="0.2">
      <c r="A44" s="14" t="s">
        <v>23</v>
      </c>
      <c r="B44" s="14"/>
      <c r="C44" s="14">
        <f>C41*C42*C43</f>
        <v>64</v>
      </c>
      <c r="D44" s="14">
        <f>D41*D42*D43</f>
        <v>320</v>
      </c>
      <c r="E44" s="14">
        <f>E41*E42*E43</f>
        <v>240</v>
      </c>
    </row>
    <row r="45" spans="1:9" x14ac:dyDescent="0.25">
      <c r="A45" s="3" t="s">
        <v>13</v>
      </c>
      <c r="B45" s="4"/>
      <c r="C45" s="8" t="s">
        <v>3</v>
      </c>
      <c r="D45" s="8" t="s">
        <v>3</v>
      </c>
      <c r="E45" s="8" t="s">
        <v>3</v>
      </c>
    </row>
    <row r="46" spans="1:9" x14ac:dyDescent="0.25">
      <c r="A46" s="4" t="s">
        <v>4</v>
      </c>
      <c r="B46" s="4"/>
      <c r="C46" s="5">
        <v>8</v>
      </c>
      <c r="D46" s="5">
        <v>9</v>
      </c>
      <c r="E46" s="5">
        <v>8</v>
      </c>
    </row>
    <row r="47" spans="1:9" x14ac:dyDescent="0.25">
      <c r="A47" s="4" t="s">
        <v>18</v>
      </c>
      <c r="B47" s="4"/>
      <c r="C47" s="13">
        <v>1</v>
      </c>
      <c r="D47" s="13">
        <v>1</v>
      </c>
      <c r="E47" s="13">
        <v>5</v>
      </c>
    </row>
    <row r="48" spans="1:9" x14ac:dyDescent="0.25">
      <c r="A48" s="4" t="s">
        <v>19</v>
      </c>
      <c r="B48" s="4"/>
      <c r="C48" s="13">
        <v>8</v>
      </c>
      <c r="D48" s="13">
        <v>8</v>
      </c>
      <c r="E48" s="13">
        <v>6</v>
      </c>
    </row>
    <row r="49" spans="1:7" s="2" customFormat="1" ht="12.75" x14ac:dyDescent="0.2">
      <c r="A49" s="14" t="s">
        <v>14</v>
      </c>
      <c r="B49" s="14"/>
      <c r="C49" s="14">
        <f>C46*C47*C48</f>
        <v>64</v>
      </c>
      <c r="D49" s="14">
        <f>D46*D47*D48</f>
        <v>72</v>
      </c>
      <c r="E49" s="14">
        <f>E46*E47*E48</f>
        <v>240</v>
      </c>
    </row>
    <row r="50" spans="1:7" s="2" customFormat="1" ht="12.75" x14ac:dyDescent="0.2">
      <c r="A50" s="14" t="s">
        <v>24</v>
      </c>
      <c r="B50" s="14"/>
      <c r="C50" s="14">
        <f>C34+C39+C44+C49</f>
        <v>256</v>
      </c>
      <c r="D50" s="14">
        <f>D34+D39+D44+D49</f>
        <v>536</v>
      </c>
      <c r="E50" s="14">
        <f>E34+E39+E44+E49</f>
        <v>1020</v>
      </c>
      <c r="F50" s="48">
        <f>SUM(C50:E50)</f>
        <v>1812</v>
      </c>
      <c r="G50" s="2" t="s">
        <v>55</v>
      </c>
    </row>
    <row r="52" spans="1:7" x14ac:dyDescent="0.25">
      <c r="E52" t="s">
        <v>75</v>
      </c>
    </row>
    <row r="53" spans="1:7" x14ac:dyDescent="0.25">
      <c r="F53" s="4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activeCell="M45" sqref="M45"/>
    </sheetView>
  </sheetViews>
  <sheetFormatPr defaultRowHeight="15" x14ac:dyDescent="0.25"/>
  <cols>
    <col min="2" max="2" width="12.7109375" customWidth="1"/>
    <col min="258" max="258" width="12.7109375" customWidth="1"/>
    <col min="514" max="514" width="12.7109375" customWidth="1"/>
    <col min="770" max="770" width="12.7109375" customWidth="1"/>
    <col min="1026" max="1026" width="12.7109375" customWidth="1"/>
    <col min="1282" max="1282" width="12.7109375" customWidth="1"/>
    <col min="1538" max="1538" width="12.7109375" customWidth="1"/>
    <col min="1794" max="1794" width="12.7109375" customWidth="1"/>
    <col min="2050" max="2050" width="12.7109375" customWidth="1"/>
    <col min="2306" max="2306" width="12.7109375" customWidth="1"/>
    <col min="2562" max="2562" width="12.7109375" customWidth="1"/>
    <col min="2818" max="2818" width="12.7109375" customWidth="1"/>
    <col min="3074" max="3074" width="12.7109375" customWidth="1"/>
    <col min="3330" max="3330" width="12.7109375" customWidth="1"/>
    <col min="3586" max="3586" width="12.7109375" customWidth="1"/>
    <col min="3842" max="3842" width="12.7109375" customWidth="1"/>
    <col min="4098" max="4098" width="12.7109375" customWidth="1"/>
    <col min="4354" max="4354" width="12.7109375" customWidth="1"/>
    <col min="4610" max="4610" width="12.7109375" customWidth="1"/>
    <col min="4866" max="4866" width="12.7109375" customWidth="1"/>
    <col min="5122" max="5122" width="12.7109375" customWidth="1"/>
    <col min="5378" max="5378" width="12.7109375" customWidth="1"/>
    <col min="5634" max="5634" width="12.7109375" customWidth="1"/>
    <col min="5890" max="5890" width="12.7109375" customWidth="1"/>
    <col min="6146" max="6146" width="12.7109375" customWidth="1"/>
    <col min="6402" max="6402" width="12.7109375" customWidth="1"/>
    <col min="6658" max="6658" width="12.7109375" customWidth="1"/>
    <col min="6914" max="6914" width="12.7109375" customWidth="1"/>
    <col min="7170" max="7170" width="12.7109375" customWidth="1"/>
    <col min="7426" max="7426" width="12.7109375" customWidth="1"/>
    <col min="7682" max="7682" width="12.7109375" customWidth="1"/>
    <col min="7938" max="7938" width="12.7109375" customWidth="1"/>
    <col min="8194" max="8194" width="12.7109375" customWidth="1"/>
    <col min="8450" max="8450" width="12.7109375" customWidth="1"/>
    <col min="8706" max="8706" width="12.7109375" customWidth="1"/>
    <col min="8962" max="8962" width="12.7109375" customWidth="1"/>
    <col min="9218" max="9218" width="12.7109375" customWidth="1"/>
    <col min="9474" max="9474" width="12.7109375" customWidth="1"/>
    <col min="9730" max="9730" width="12.7109375" customWidth="1"/>
    <col min="9986" max="9986" width="12.7109375" customWidth="1"/>
    <col min="10242" max="10242" width="12.7109375" customWidth="1"/>
    <col min="10498" max="10498" width="12.7109375" customWidth="1"/>
    <col min="10754" max="10754" width="12.7109375" customWidth="1"/>
    <col min="11010" max="11010" width="12.7109375" customWidth="1"/>
    <col min="11266" max="11266" width="12.7109375" customWidth="1"/>
    <col min="11522" max="11522" width="12.7109375" customWidth="1"/>
    <col min="11778" max="11778" width="12.7109375" customWidth="1"/>
    <col min="12034" max="12034" width="12.7109375" customWidth="1"/>
    <col min="12290" max="12290" width="12.7109375" customWidth="1"/>
    <col min="12546" max="12546" width="12.7109375" customWidth="1"/>
    <col min="12802" max="12802" width="12.7109375" customWidth="1"/>
    <col min="13058" max="13058" width="12.7109375" customWidth="1"/>
    <col min="13314" max="13314" width="12.7109375" customWidth="1"/>
    <col min="13570" max="13570" width="12.7109375" customWidth="1"/>
    <col min="13826" max="13826" width="12.7109375" customWidth="1"/>
    <col min="14082" max="14082" width="12.7109375" customWidth="1"/>
    <col min="14338" max="14338" width="12.7109375" customWidth="1"/>
    <col min="14594" max="14594" width="12.7109375" customWidth="1"/>
    <col min="14850" max="14850" width="12.7109375" customWidth="1"/>
    <col min="15106" max="15106" width="12.7109375" customWidth="1"/>
    <col min="15362" max="15362" width="12.7109375" customWidth="1"/>
    <col min="15618" max="15618" width="12.7109375" customWidth="1"/>
    <col min="15874" max="15874" width="12.7109375" customWidth="1"/>
    <col min="16130" max="16130" width="12.7109375" customWidth="1"/>
  </cols>
  <sheetData>
    <row r="1" spans="1:12" ht="18" x14ac:dyDescent="0.25">
      <c r="A1" s="1" t="s">
        <v>0</v>
      </c>
      <c r="I1" t="s">
        <v>66</v>
      </c>
    </row>
    <row r="2" spans="1:12" ht="18" x14ac:dyDescent="0.25">
      <c r="A2" s="1"/>
    </row>
    <row r="3" spans="1:12" x14ac:dyDescent="0.25">
      <c r="A3" s="2" t="s">
        <v>70</v>
      </c>
    </row>
    <row r="4" spans="1:12" x14ac:dyDescent="0.25">
      <c r="A4" s="3" t="s">
        <v>1</v>
      </c>
      <c r="B4" s="4"/>
      <c r="C4" s="3" t="s">
        <v>26</v>
      </c>
      <c r="D4" s="10" t="s">
        <v>31</v>
      </c>
      <c r="E4" s="10" t="s">
        <v>32</v>
      </c>
      <c r="F4" s="10" t="s">
        <v>33</v>
      </c>
    </row>
    <row r="5" spans="1:12" x14ac:dyDescent="0.25">
      <c r="A5" s="3" t="s">
        <v>2</v>
      </c>
      <c r="B5" s="4"/>
      <c r="C5" s="5" t="s">
        <v>3</v>
      </c>
      <c r="D5" s="5" t="s">
        <v>3</v>
      </c>
      <c r="E5" s="5" t="s">
        <v>3</v>
      </c>
      <c r="F5" s="5" t="s">
        <v>3</v>
      </c>
      <c r="G5" s="16"/>
      <c r="I5" s="17"/>
    </row>
    <row r="6" spans="1:12" x14ac:dyDescent="0.25">
      <c r="A6" s="4" t="s">
        <v>4</v>
      </c>
      <c r="B6" s="4"/>
      <c r="C6" s="5">
        <v>8</v>
      </c>
      <c r="D6" s="5">
        <v>8</v>
      </c>
      <c r="E6" s="5">
        <v>8</v>
      </c>
      <c r="F6" s="5">
        <v>8</v>
      </c>
      <c r="G6" s="16"/>
    </row>
    <row r="7" spans="1:12" x14ac:dyDescent="0.25">
      <c r="A7" s="4" t="s">
        <v>5</v>
      </c>
      <c r="B7" s="4"/>
      <c r="C7" s="5">
        <v>21</v>
      </c>
      <c r="D7" s="5">
        <v>23</v>
      </c>
      <c r="E7" s="5">
        <v>20</v>
      </c>
      <c r="F7" s="5">
        <v>3.5</v>
      </c>
      <c r="G7" s="16"/>
    </row>
    <row r="8" spans="1:12" x14ac:dyDescent="0.25">
      <c r="A8" s="4" t="s">
        <v>6</v>
      </c>
      <c r="B8" s="4"/>
      <c r="C8" s="5">
        <v>60</v>
      </c>
      <c r="D8" s="5">
        <v>60</v>
      </c>
      <c r="E8" s="5">
        <v>60</v>
      </c>
      <c r="F8" s="5">
        <v>60</v>
      </c>
      <c r="G8" s="16"/>
    </row>
    <row r="9" spans="1:12" ht="15.75" thickBot="1" x14ac:dyDescent="0.3">
      <c r="A9" s="4" t="s">
        <v>7</v>
      </c>
      <c r="B9" s="4"/>
      <c r="C9" s="7">
        <f>C6*C7*C8/60</f>
        <v>168</v>
      </c>
      <c r="D9" s="7">
        <f>D6*D7*D8/60</f>
        <v>184</v>
      </c>
      <c r="E9" s="7">
        <f>E6*E7*E8/60</f>
        <v>160</v>
      </c>
      <c r="F9" s="7">
        <f>F6*F7*F8/60</f>
        <v>28</v>
      </c>
      <c r="G9" s="16"/>
    </row>
    <row r="10" spans="1:12" x14ac:dyDescent="0.25">
      <c r="A10" s="3" t="s">
        <v>8</v>
      </c>
      <c r="B10" s="4"/>
      <c r="C10" s="8" t="s">
        <v>3</v>
      </c>
      <c r="D10" s="8" t="s">
        <v>3</v>
      </c>
      <c r="E10" s="8" t="s">
        <v>3</v>
      </c>
      <c r="F10" s="8" t="s">
        <v>3</v>
      </c>
      <c r="G10" s="16"/>
      <c r="I10" s="37" t="s">
        <v>62</v>
      </c>
      <c r="J10" s="38"/>
      <c r="K10" s="38"/>
      <c r="L10" s="39"/>
    </row>
    <row r="11" spans="1:12" x14ac:dyDescent="0.25">
      <c r="A11" s="4" t="s">
        <v>4</v>
      </c>
      <c r="B11" s="4"/>
      <c r="C11" s="5">
        <v>8</v>
      </c>
      <c r="D11" s="5">
        <v>8</v>
      </c>
      <c r="E11" s="5">
        <v>8</v>
      </c>
      <c r="F11" s="5">
        <v>8</v>
      </c>
      <c r="G11" s="16"/>
      <c r="I11" s="40" t="s">
        <v>65</v>
      </c>
      <c r="J11" s="12"/>
      <c r="K11" s="12"/>
      <c r="L11" s="41"/>
    </row>
    <row r="12" spans="1:12" x14ac:dyDescent="0.25">
      <c r="A12" s="4" t="s">
        <v>5</v>
      </c>
      <c r="B12" s="4"/>
      <c r="C12" s="5">
        <v>21</v>
      </c>
      <c r="D12" s="5">
        <v>0</v>
      </c>
      <c r="E12" s="5">
        <v>23</v>
      </c>
      <c r="F12" s="5">
        <v>16</v>
      </c>
      <c r="G12" s="16"/>
      <c r="I12" s="40" t="s">
        <v>64</v>
      </c>
      <c r="J12" s="12"/>
      <c r="K12" s="12"/>
      <c r="L12" s="41"/>
    </row>
    <row r="13" spans="1:12" x14ac:dyDescent="0.25">
      <c r="A13" s="4" t="s">
        <v>6</v>
      </c>
      <c r="B13" s="4"/>
      <c r="C13" s="5">
        <v>60</v>
      </c>
      <c r="D13" s="5">
        <v>60</v>
      </c>
      <c r="E13" s="5">
        <v>60</v>
      </c>
      <c r="F13" s="5">
        <v>60</v>
      </c>
      <c r="G13" s="16"/>
      <c r="I13" s="40" t="s">
        <v>63</v>
      </c>
      <c r="J13" s="12"/>
      <c r="K13" s="12"/>
      <c r="L13" s="41"/>
    </row>
    <row r="14" spans="1:12" ht="15.75" thickBot="1" x14ac:dyDescent="0.3">
      <c r="A14" s="4" t="s">
        <v>10</v>
      </c>
      <c r="B14" s="4"/>
      <c r="C14" s="7">
        <f>C11*C12*C13/60</f>
        <v>168</v>
      </c>
      <c r="D14" s="7">
        <f>D11*D12*D13/60</f>
        <v>0</v>
      </c>
      <c r="E14" s="7">
        <f>E11*E12*E13/60</f>
        <v>184</v>
      </c>
      <c r="F14" s="7">
        <f>F11*F12*F13/60</f>
        <v>128</v>
      </c>
      <c r="G14" s="16"/>
      <c r="I14" s="42" t="s">
        <v>59</v>
      </c>
      <c r="J14" s="43"/>
      <c r="K14" s="43"/>
      <c r="L14" s="44"/>
    </row>
    <row r="15" spans="1:12" x14ac:dyDescent="0.25">
      <c r="A15" s="3" t="s">
        <v>11</v>
      </c>
      <c r="B15" s="4"/>
      <c r="C15" s="8" t="s">
        <v>3</v>
      </c>
      <c r="D15" s="8" t="s">
        <v>3</v>
      </c>
      <c r="E15" s="8" t="s">
        <v>3</v>
      </c>
      <c r="F15" s="8" t="s">
        <v>3</v>
      </c>
      <c r="G15" s="16"/>
    </row>
    <row r="16" spans="1:12" x14ac:dyDescent="0.25">
      <c r="A16" s="4" t="s">
        <v>4</v>
      </c>
      <c r="B16" s="4"/>
      <c r="C16" s="5">
        <v>8</v>
      </c>
      <c r="D16" s="5">
        <v>8</v>
      </c>
      <c r="E16" s="5">
        <v>8</v>
      </c>
      <c r="F16" s="5">
        <v>8</v>
      </c>
      <c r="G16" s="16"/>
    </row>
    <row r="17" spans="1:10" x14ac:dyDescent="0.25">
      <c r="A17" s="4" t="s">
        <v>5</v>
      </c>
      <c r="B17" s="4"/>
      <c r="C17" s="5">
        <v>23</v>
      </c>
      <c r="D17" s="5">
        <v>26</v>
      </c>
      <c r="E17" s="5">
        <v>0</v>
      </c>
      <c r="F17" s="5">
        <v>0</v>
      </c>
      <c r="G17" s="16"/>
    </row>
    <row r="18" spans="1:10" x14ac:dyDescent="0.25">
      <c r="A18" s="4" t="s">
        <v>6</v>
      </c>
      <c r="B18" s="4"/>
      <c r="C18" s="5">
        <v>60</v>
      </c>
      <c r="D18" s="5">
        <v>60</v>
      </c>
      <c r="E18" s="5">
        <v>60</v>
      </c>
      <c r="F18" s="5">
        <v>60</v>
      </c>
      <c r="G18" s="16"/>
    </row>
    <row r="19" spans="1:10" x14ac:dyDescent="0.25">
      <c r="A19" s="4" t="s">
        <v>12</v>
      </c>
      <c r="B19" s="4"/>
      <c r="C19" s="7">
        <f>C16*C17*C18/60</f>
        <v>184</v>
      </c>
      <c r="D19" s="7">
        <f>D16*D17*D18/60</f>
        <v>208</v>
      </c>
      <c r="E19" s="7">
        <f>E16*E17*E18/60</f>
        <v>0</v>
      </c>
      <c r="F19" s="7">
        <f>F16*F17*F18/60</f>
        <v>0</v>
      </c>
      <c r="G19" s="16"/>
    </row>
    <row r="20" spans="1:10" x14ac:dyDescent="0.25">
      <c r="A20" s="3" t="s">
        <v>13</v>
      </c>
      <c r="B20" s="4"/>
      <c r="C20" s="8" t="s">
        <v>3</v>
      </c>
      <c r="D20" s="8" t="s">
        <v>3</v>
      </c>
      <c r="E20" s="8" t="s">
        <v>3</v>
      </c>
      <c r="F20" s="8" t="s">
        <v>3</v>
      </c>
      <c r="G20" s="16"/>
    </row>
    <row r="21" spans="1:10" x14ac:dyDescent="0.25">
      <c r="A21" s="4" t="s">
        <v>4</v>
      </c>
      <c r="B21" s="4"/>
      <c r="C21" s="5">
        <v>8</v>
      </c>
      <c r="D21" s="5">
        <v>8</v>
      </c>
      <c r="E21" s="5">
        <v>8</v>
      </c>
      <c r="F21" s="5">
        <v>8</v>
      </c>
      <c r="G21" s="16"/>
      <c r="I21" s="6"/>
    </row>
    <row r="22" spans="1:10" x14ac:dyDescent="0.25">
      <c r="A22" s="4" t="s">
        <v>5</v>
      </c>
      <c r="B22" s="4"/>
      <c r="C22" s="5">
        <v>23</v>
      </c>
      <c r="D22" s="5">
        <v>26</v>
      </c>
      <c r="E22" s="5">
        <v>18</v>
      </c>
      <c r="F22" s="5">
        <v>0</v>
      </c>
      <c r="G22" s="16"/>
      <c r="I22" s="6"/>
    </row>
    <row r="23" spans="1:10" x14ac:dyDescent="0.25">
      <c r="A23" s="4" t="s">
        <v>6</v>
      </c>
      <c r="B23" s="4"/>
      <c r="C23" s="5">
        <v>60</v>
      </c>
      <c r="D23" s="5">
        <v>60</v>
      </c>
      <c r="E23" s="5">
        <v>60</v>
      </c>
      <c r="F23" s="5">
        <v>60</v>
      </c>
      <c r="G23" s="16"/>
      <c r="I23" s="6"/>
    </row>
    <row r="24" spans="1:10" x14ac:dyDescent="0.25">
      <c r="A24" s="4" t="s">
        <v>14</v>
      </c>
      <c r="B24" s="4"/>
      <c r="C24" s="7">
        <f>C21*C22*C23/60</f>
        <v>184</v>
      </c>
      <c r="D24" s="7">
        <f>D21*D22*D23/60</f>
        <v>208</v>
      </c>
      <c r="E24" s="7">
        <f>E21*E22*E23/60</f>
        <v>144</v>
      </c>
      <c r="F24" s="7">
        <f>F21*F22*F23/60</f>
        <v>0</v>
      </c>
      <c r="G24" s="16"/>
    </row>
    <row r="25" spans="1:10" s="2" customFormat="1" ht="12.75" x14ac:dyDescent="0.2">
      <c r="A25" s="10" t="s">
        <v>15</v>
      </c>
      <c r="B25" s="10"/>
      <c r="C25" s="7">
        <f>C9+C14+C19+C24</f>
        <v>704</v>
      </c>
      <c r="D25" s="7">
        <f>D9+D14+D19+D24</f>
        <v>600</v>
      </c>
      <c r="E25" s="7">
        <f>E9+E14+E19+E24</f>
        <v>488</v>
      </c>
      <c r="F25" s="7">
        <f>F9+F14+F19+F24</f>
        <v>156</v>
      </c>
      <c r="G25" s="36">
        <f>SUM(C25:F25)</f>
        <v>1948</v>
      </c>
      <c r="H25" s="2" t="s">
        <v>54</v>
      </c>
    </row>
    <row r="26" spans="1:10" x14ac:dyDescent="0.25">
      <c r="A26" s="12"/>
      <c r="B26" s="12"/>
      <c r="C26" s="12"/>
      <c r="D26" s="12"/>
      <c r="E26" s="12"/>
      <c r="F26" s="12"/>
    </row>
    <row r="27" spans="1:10" x14ac:dyDescent="0.25">
      <c r="A27" s="12"/>
      <c r="B27" s="12"/>
      <c r="C27" s="12"/>
      <c r="D27" s="12"/>
      <c r="E27" s="12"/>
      <c r="F27" s="12"/>
    </row>
    <row r="28" spans="1:10" x14ac:dyDescent="0.25">
      <c r="A28" s="12"/>
      <c r="B28" s="12"/>
      <c r="C28" s="12"/>
      <c r="D28" s="12"/>
      <c r="E28" s="12"/>
      <c r="F28" s="12"/>
    </row>
    <row r="29" spans="1:10" x14ac:dyDescent="0.25">
      <c r="A29" s="10" t="s">
        <v>16</v>
      </c>
      <c r="B29" s="4"/>
      <c r="C29" s="3" t="s">
        <v>26</v>
      </c>
      <c r="D29" s="10" t="s">
        <v>31</v>
      </c>
      <c r="E29" s="10" t="s">
        <v>32</v>
      </c>
      <c r="F29" s="10" t="s">
        <v>33</v>
      </c>
    </row>
    <row r="30" spans="1:10" x14ac:dyDescent="0.25">
      <c r="A30" s="3" t="s">
        <v>17</v>
      </c>
      <c r="B30" s="4"/>
      <c r="C30" s="5" t="s">
        <v>3</v>
      </c>
      <c r="D30" s="5" t="s">
        <v>3</v>
      </c>
      <c r="E30" s="5" t="s">
        <v>3</v>
      </c>
      <c r="F30" s="5" t="s">
        <v>3</v>
      </c>
      <c r="I30" s="17"/>
    </row>
    <row r="31" spans="1:10" x14ac:dyDescent="0.25">
      <c r="A31" s="4" t="s">
        <v>4</v>
      </c>
      <c r="B31" s="4"/>
      <c r="C31" s="13">
        <v>10</v>
      </c>
      <c r="D31" s="5">
        <v>0</v>
      </c>
      <c r="E31" s="5">
        <v>9</v>
      </c>
      <c r="F31" s="5">
        <v>8</v>
      </c>
      <c r="I31" s="15"/>
      <c r="J31" s="15"/>
    </row>
    <row r="32" spans="1:10" x14ac:dyDescent="0.25">
      <c r="A32" s="4" t="s">
        <v>18</v>
      </c>
      <c r="B32" s="4"/>
      <c r="C32" s="13">
        <v>1</v>
      </c>
      <c r="D32" s="13">
        <v>5</v>
      </c>
      <c r="E32" s="13">
        <v>1</v>
      </c>
      <c r="F32" s="13">
        <v>5</v>
      </c>
      <c r="I32" s="15"/>
      <c r="J32" s="15"/>
    </row>
    <row r="33" spans="1:10" x14ac:dyDescent="0.25">
      <c r="A33" s="4" t="s">
        <v>19</v>
      </c>
      <c r="B33" s="4"/>
      <c r="C33" s="13">
        <v>3</v>
      </c>
      <c r="D33" s="13">
        <v>8</v>
      </c>
      <c r="E33" s="13">
        <v>8</v>
      </c>
      <c r="F33" s="13">
        <v>6</v>
      </c>
      <c r="I33" s="15"/>
      <c r="J33" s="15"/>
    </row>
    <row r="34" spans="1:10" s="2" customFormat="1" ht="12.75" x14ac:dyDescent="0.2">
      <c r="A34" s="14" t="s">
        <v>20</v>
      </c>
      <c r="B34" s="14"/>
      <c r="C34" s="14">
        <f>C31*C32*C33</f>
        <v>30</v>
      </c>
      <c r="D34" s="14">
        <f>D31*D32*D33</f>
        <v>0</v>
      </c>
      <c r="E34" s="14">
        <f>E31*E32*E33</f>
        <v>72</v>
      </c>
      <c r="F34" s="14">
        <f>F31*F32*F33</f>
        <v>240</v>
      </c>
      <c r="I34" s="6"/>
      <c r="J34" s="6"/>
    </row>
    <row r="35" spans="1:10" x14ac:dyDescent="0.25">
      <c r="A35" s="3" t="s">
        <v>21</v>
      </c>
      <c r="B35" s="4"/>
      <c r="C35" s="8" t="s">
        <v>3</v>
      </c>
      <c r="D35" s="8" t="s">
        <v>3</v>
      </c>
      <c r="E35" s="8" t="s">
        <v>9</v>
      </c>
      <c r="F35" s="8" t="s">
        <v>3</v>
      </c>
      <c r="I35" s="15"/>
      <c r="J35" s="15"/>
    </row>
    <row r="36" spans="1:10" x14ac:dyDescent="0.25">
      <c r="A36" s="4" t="s">
        <v>4</v>
      </c>
      <c r="B36" s="4"/>
      <c r="C36" s="13">
        <v>10</v>
      </c>
      <c r="D36" s="5">
        <v>8</v>
      </c>
      <c r="E36" s="5">
        <v>9</v>
      </c>
      <c r="F36" s="5">
        <v>9</v>
      </c>
      <c r="I36" s="15"/>
      <c r="J36" s="15"/>
    </row>
    <row r="37" spans="1:10" x14ac:dyDescent="0.25">
      <c r="A37" s="4" t="s">
        <v>18</v>
      </c>
      <c r="B37" s="4"/>
      <c r="C37" s="13">
        <v>1</v>
      </c>
      <c r="D37" s="13">
        <v>5</v>
      </c>
      <c r="E37" s="13">
        <v>1</v>
      </c>
      <c r="F37" s="13">
        <v>5</v>
      </c>
      <c r="I37" s="15"/>
      <c r="J37" s="15"/>
    </row>
    <row r="38" spans="1:10" x14ac:dyDescent="0.25">
      <c r="A38" s="4" t="s">
        <v>19</v>
      </c>
      <c r="B38" s="4"/>
      <c r="C38" s="13">
        <v>3</v>
      </c>
      <c r="D38" s="13">
        <v>8</v>
      </c>
      <c r="E38" s="13">
        <v>8</v>
      </c>
      <c r="F38" s="13">
        <v>6</v>
      </c>
    </row>
    <row r="39" spans="1:10" s="2" customFormat="1" ht="12.75" x14ac:dyDescent="0.2">
      <c r="A39" s="14" t="s">
        <v>22</v>
      </c>
      <c r="B39" s="14"/>
      <c r="C39" s="14">
        <f>C36*C37*C38</f>
        <v>30</v>
      </c>
      <c r="D39" s="14">
        <f>D36*D37*D38</f>
        <v>320</v>
      </c>
      <c r="E39" s="14">
        <f>E36*E37*E38</f>
        <v>72</v>
      </c>
      <c r="F39" s="14">
        <f>F36*F37*F38</f>
        <v>270</v>
      </c>
    </row>
    <row r="40" spans="1:10" x14ac:dyDescent="0.25">
      <c r="A40" s="3" t="s">
        <v>11</v>
      </c>
      <c r="B40" s="4"/>
      <c r="C40" s="8" t="s">
        <v>3</v>
      </c>
      <c r="D40" s="8" t="s">
        <v>3</v>
      </c>
      <c r="E40" s="8" t="s">
        <v>3</v>
      </c>
      <c r="F40" s="8" t="s">
        <v>3</v>
      </c>
    </row>
    <row r="41" spans="1:10" x14ac:dyDescent="0.25">
      <c r="A41" s="4" t="s">
        <v>4</v>
      </c>
      <c r="B41" s="4"/>
      <c r="C41" s="13">
        <v>10</v>
      </c>
      <c r="D41" s="5">
        <v>0</v>
      </c>
      <c r="E41" s="5">
        <v>10</v>
      </c>
      <c r="F41" s="5">
        <v>8</v>
      </c>
    </row>
    <row r="42" spans="1:10" x14ac:dyDescent="0.25">
      <c r="A42" s="4" t="s">
        <v>18</v>
      </c>
      <c r="B42" s="4"/>
      <c r="C42" s="13">
        <v>1</v>
      </c>
      <c r="D42" s="13">
        <v>5</v>
      </c>
      <c r="E42" s="13">
        <v>4</v>
      </c>
      <c r="F42" s="13">
        <v>5</v>
      </c>
    </row>
    <row r="43" spans="1:10" x14ac:dyDescent="0.25">
      <c r="A43" s="4" t="s">
        <v>19</v>
      </c>
      <c r="B43" s="4"/>
      <c r="C43" s="13">
        <v>3</v>
      </c>
      <c r="D43" s="13">
        <v>8</v>
      </c>
      <c r="E43" s="13">
        <v>8</v>
      </c>
      <c r="F43" s="13">
        <v>6</v>
      </c>
    </row>
    <row r="44" spans="1:10" s="2" customFormat="1" ht="12.75" x14ac:dyDescent="0.2">
      <c r="A44" s="14" t="s">
        <v>23</v>
      </c>
      <c r="B44" s="14"/>
      <c r="C44" s="14">
        <f>C41*C42*C43</f>
        <v>30</v>
      </c>
      <c r="D44" s="14">
        <f>D41*D42*D43</f>
        <v>0</v>
      </c>
      <c r="E44" s="14">
        <f>E41*E42*E43</f>
        <v>320</v>
      </c>
      <c r="F44" s="14">
        <f>F41*F42*F43</f>
        <v>240</v>
      </c>
    </row>
    <row r="45" spans="1:10" x14ac:dyDescent="0.25">
      <c r="A45" s="3" t="s">
        <v>13</v>
      </c>
      <c r="B45" s="4"/>
      <c r="C45" s="8" t="s">
        <v>3</v>
      </c>
      <c r="D45" s="8" t="s">
        <v>3</v>
      </c>
      <c r="E45" s="8" t="s">
        <v>3</v>
      </c>
      <c r="F45" s="8" t="s">
        <v>3</v>
      </c>
    </row>
    <row r="46" spans="1:10" x14ac:dyDescent="0.25">
      <c r="A46" s="4" t="s">
        <v>4</v>
      </c>
      <c r="B46" s="4"/>
      <c r="C46" s="13">
        <v>10</v>
      </c>
      <c r="D46" s="5">
        <v>0</v>
      </c>
      <c r="E46" s="5">
        <v>8</v>
      </c>
      <c r="F46" s="5">
        <v>8</v>
      </c>
    </row>
    <row r="47" spans="1:10" x14ac:dyDescent="0.25">
      <c r="A47" s="4" t="s">
        <v>18</v>
      </c>
      <c r="B47" s="4"/>
      <c r="C47" s="13">
        <v>1</v>
      </c>
      <c r="D47" s="13">
        <v>5</v>
      </c>
      <c r="E47" s="13">
        <v>1</v>
      </c>
      <c r="F47" s="13">
        <v>5</v>
      </c>
    </row>
    <row r="48" spans="1:10" x14ac:dyDescent="0.25">
      <c r="A48" s="4" t="s">
        <v>19</v>
      </c>
      <c r="B48" s="4"/>
      <c r="C48" s="13">
        <v>3</v>
      </c>
      <c r="D48" s="13">
        <v>8</v>
      </c>
      <c r="E48" s="13">
        <v>8</v>
      </c>
      <c r="F48" s="13">
        <v>6</v>
      </c>
    </row>
    <row r="49" spans="1:8" s="2" customFormat="1" ht="12.75" x14ac:dyDescent="0.2">
      <c r="A49" s="14" t="s">
        <v>14</v>
      </c>
      <c r="B49" s="14"/>
      <c r="C49" s="14">
        <f>C46*C47*C48</f>
        <v>30</v>
      </c>
      <c r="D49" s="14">
        <f>D46*D47*D48</f>
        <v>0</v>
      </c>
      <c r="E49" s="14">
        <f>E46*E47*E48</f>
        <v>64</v>
      </c>
      <c r="F49" s="14">
        <f>F46*F47*F48</f>
        <v>240</v>
      </c>
    </row>
    <row r="50" spans="1:8" s="2" customFormat="1" ht="12.75" x14ac:dyDescent="0.2">
      <c r="A50" s="14" t="s">
        <v>24</v>
      </c>
      <c r="B50" s="14"/>
      <c r="C50" s="14">
        <f>C34+C39+C44+C49</f>
        <v>120</v>
      </c>
      <c r="D50" s="14">
        <f>D34+D39+D44+D49</f>
        <v>320</v>
      </c>
      <c r="E50" s="14">
        <f>E34+E39+E44+E49</f>
        <v>528</v>
      </c>
      <c r="F50" s="14">
        <f>F34+F39+F44+F49</f>
        <v>990</v>
      </c>
      <c r="G50" s="18">
        <f>SUM(C50:F50)</f>
        <v>1958</v>
      </c>
      <c r="H50" s="2" t="s">
        <v>55</v>
      </c>
    </row>
    <row r="53" spans="1:8" x14ac:dyDescent="0.25">
      <c r="G53" s="4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topLeftCell="A13" workbookViewId="0">
      <selection activeCell="G59" sqref="G59"/>
    </sheetView>
  </sheetViews>
  <sheetFormatPr defaultRowHeight="15" x14ac:dyDescent="0.25"/>
  <cols>
    <col min="1" max="1" width="81" bestFit="1" customWidth="1"/>
    <col min="2" max="2" width="73.7109375" bestFit="1" customWidth="1"/>
    <col min="3" max="6" width="5" bestFit="1" customWidth="1"/>
  </cols>
  <sheetData>
    <row r="1" spans="1:6" ht="18" x14ac:dyDescent="0.25">
      <c r="A1" s="1" t="s">
        <v>48</v>
      </c>
    </row>
    <row r="2" spans="1:6" ht="15.75" thickBot="1" x14ac:dyDescent="0.3"/>
    <row r="3" spans="1:6" ht="15.75" thickTop="1" x14ac:dyDescent="0.25">
      <c r="A3" s="19" t="s">
        <v>34</v>
      </c>
      <c r="B3" s="20">
        <v>1</v>
      </c>
      <c r="C3" s="20">
        <v>2</v>
      </c>
      <c r="D3" s="20">
        <v>3</v>
      </c>
      <c r="E3" s="20"/>
      <c r="F3" s="21" t="s">
        <v>35</v>
      </c>
    </row>
    <row r="4" spans="1:6" x14ac:dyDescent="0.25">
      <c r="A4" s="22" t="s">
        <v>36</v>
      </c>
      <c r="B4" s="23"/>
      <c r="C4" s="23"/>
      <c r="D4" s="23"/>
      <c r="E4" s="23"/>
      <c r="F4" s="24"/>
    </row>
    <row r="5" spans="1:6" x14ac:dyDescent="0.25">
      <c r="A5" s="22" t="s">
        <v>37</v>
      </c>
      <c r="B5" s="23"/>
      <c r="C5" s="23"/>
      <c r="D5" s="23"/>
      <c r="E5" s="23"/>
      <c r="F5" s="24"/>
    </row>
    <row r="6" spans="1:6" x14ac:dyDescent="0.25">
      <c r="A6" s="25" t="s">
        <v>38</v>
      </c>
      <c r="B6" s="26">
        <v>768</v>
      </c>
      <c r="C6" s="26">
        <v>683</v>
      </c>
      <c r="D6" s="26">
        <v>360</v>
      </c>
      <c r="E6" s="26"/>
      <c r="F6" s="27">
        <f t="shared" ref="F6:F18" si="0">SUM(B6:E6)</f>
        <v>1811</v>
      </c>
    </row>
    <row r="7" spans="1:6" x14ac:dyDescent="0.25">
      <c r="A7" s="22" t="s">
        <v>39</v>
      </c>
      <c r="B7" s="28"/>
      <c r="C7" s="28"/>
      <c r="D7" s="28"/>
      <c r="E7" s="28"/>
      <c r="F7" s="27">
        <f t="shared" si="0"/>
        <v>0</v>
      </c>
    </row>
    <row r="8" spans="1:6" x14ac:dyDescent="0.25">
      <c r="A8" s="25" t="s">
        <v>40</v>
      </c>
      <c r="B8" s="26">
        <v>128</v>
      </c>
      <c r="C8" s="26">
        <v>96</v>
      </c>
      <c r="D8" s="26">
        <v>990</v>
      </c>
      <c r="E8" s="26"/>
      <c r="F8" s="27">
        <f t="shared" si="0"/>
        <v>1214</v>
      </c>
    </row>
    <row r="9" spans="1:6" x14ac:dyDescent="0.25">
      <c r="A9" s="22" t="s">
        <v>41</v>
      </c>
      <c r="B9" s="29"/>
      <c r="C9" s="29"/>
      <c r="D9" s="29"/>
      <c r="E9" s="29"/>
      <c r="F9" s="27">
        <f t="shared" si="0"/>
        <v>0</v>
      </c>
    </row>
    <row r="10" spans="1:6" x14ac:dyDescent="0.25">
      <c r="A10" s="25" t="s">
        <v>42</v>
      </c>
      <c r="B10" s="29">
        <v>5</v>
      </c>
      <c r="C10" s="29">
        <v>5</v>
      </c>
      <c r="D10" s="29">
        <v>5</v>
      </c>
      <c r="E10" s="29"/>
      <c r="F10" s="27">
        <f t="shared" si="0"/>
        <v>15</v>
      </c>
    </row>
    <row r="11" spans="1:6" x14ac:dyDescent="0.25">
      <c r="A11" s="30" t="s">
        <v>43</v>
      </c>
      <c r="B11" s="29">
        <v>32</v>
      </c>
      <c r="C11" s="29">
        <v>32</v>
      </c>
      <c r="D11" s="29">
        <v>32</v>
      </c>
      <c r="E11" s="29"/>
      <c r="F11" s="27">
        <f t="shared" si="0"/>
        <v>96</v>
      </c>
    </row>
    <row r="12" spans="1:6" x14ac:dyDescent="0.25">
      <c r="A12" s="30" t="s">
        <v>71</v>
      </c>
      <c r="B12" s="29">
        <v>60</v>
      </c>
      <c r="C12" s="29">
        <v>60</v>
      </c>
      <c r="D12" s="29">
        <v>60</v>
      </c>
      <c r="E12" s="29"/>
      <c r="F12" s="27">
        <f t="shared" si="0"/>
        <v>180</v>
      </c>
    </row>
    <row r="13" spans="1:6" x14ac:dyDescent="0.25">
      <c r="A13" s="30" t="s">
        <v>49</v>
      </c>
      <c r="B13" s="29">
        <v>0</v>
      </c>
      <c r="C13" s="29">
        <v>32</v>
      </c>
      <c r="D13" s="29">
        <v>40</v>
      </c>
      <c r="E13" s="29"/>
      <c r="F13" s="27">
        <f t="shared" si="0"/>
        <v>72</v>
      </c>
    </row>
    <row r="14" spans="1:6" x14ac:dyDescent="0.25">
      <c r="A14" s="25"/>
      <c r="B14" s="29"/>
      <c r="C14" s="29"/>
      <c r="D14" s="29"/>
      <c r="E14" s="29"/>
      <c r="F14" s="27">
        <f t="shared" si="0"/>
        <v>0</v>
      </c>
    </row>
    <row r="15" spans="1:6" x14ac:dyDescent="0.25">
      <c r="A15" s="25" t="s">
        <v>44</v>
      </c>
      <c r="B15" s="26">
        <f>SUM(B6:B14)</f>
        <v>993</v>
      </c>
      <c r="C15" s="26">
        <f>SUM(C6:C14)</f>
        <v>908</v>
      </c>
      <c r="D15" s="26">
        <f>SUM(D6:D14)</f>
        <v>1487</v>
      </c>
      <c r="E15" s="26"/>
      <c r="F15" s="27">
        <f t="shared" si="0"/>
        <v>3388</v>
      </c>
    </row>
    <row r="16" spans="1:6" x14ac:dyDescent="0.25">
      <c r="A16" s="22" t="s">
        <v>45</v>
      </c>
      <c r="B16" s="23"/>
      <c r="C16" s="23"/>
      <c r="D16" s="23"/>
      <c r="E16" s="23"/>
      <c r="F16" s="27">
        <f t="shared" si="0"/>
        <v>0</v>
      </c>
    </row>
    <row r="17" spans="1:6" x14ac:dyDescent="0.25">
      <c r="A17" s="25" t="s">
        <v>60</v>
      </c>
      <c r="B17" s="26">
        <f>1600-B15</f>
        <v>607</v>
      </c>
      <c r="C17" s="26">
        <f>1600-C15</f>
        <v>692</v>
      </c>
      <c r="D17" s="26">
        <f>1600-D15</f>
        <v>113</v>
      </c>
      <c r="E17" s="26"/>
      <c r="F17" s="27">
        <f t="shared" si="0"/>
        <v>1412</v>
      </c>
    </row>
    <row r="18" spans="1:6" ht="15.75" thickBot="1" x14ac:dyDescent="0.3">
      <c r="A18" s="31" t="s">
        <v>15</v>
      </c>
      <c r="B18" s="32">
        <f>SUM(B15:B17)</f>
        <v>1600</v>
      </c>
      <c r="C18" s="32">
        <f>SUM(C15:C17)</f>
        <v>1600</v>
      </c>
      <c r="D18" s="32">
        <f>SUM(D15:D17)</f>
        <v>1600</v>
      </c>
      <c r="E18" s="32"/>
      <c r="F18" s="33">
        <f t="shared" si="0"/>
        <v>4800</v>
      </c>
    </row>
    <row r="19" spans="1:6" ht="15.75" thickTop="1" x14ac:dyDescent="0.25">
      <c r="A19" s="34"/>
      <c r="B19" s="35"/>
      <c r="C19" s="35"/>
      <c r="D19" s="35"/>
      <c r="E19" s="35"/>
      <c r="F19" s="35"/>
    </row>
    <row r="20" spans="1:6" ht="18" x14ac:dyDescent="0.25">
      <c r="A20" s="1" t="s">
        <v>46</v>
      </c>
    </row>
    <row r="21" spans="1:6" ht="15.75" thickBot="1" x14ac:dyDescent="0.3"/>
    <row r="22" spans="1:6" ht="15.75" thickTop="1" x14ac:dyDescent="0.25">
      <c r="A22" s="19" t="s">
        <v>34</v>
      </c>
      <c r="B22" s="20">
        <v>1</v>
      </c>
      <c r="C22" s="20">
        <v>2</v>
      </c>
      <c r="D22" s="20">
        <v>3</v>
      </c>
      <c r="E22" s="20">
        <v>4</v>
      </c>
      <c r="F22" s="21" t="s">
        <v>35</v>
      </c>
    </row>
    <row r="23" spans="1:6" x14ac:dyDescent="0.25">
      <c r="A23" s="22" t="s">
        <v>36</v>
      </c>
      <c r="B23" s="23"/>
      <c r="C23" s="23"/>
      <c r="D23" s="23"/>
      <c r="E23" s="23"/>
      <c r="F23" s="24"/>
    </row>
    <row r="24" spans="1:6" x14ac:dyDescent="0.25">
      <c r="A24" s="22" t="s">
        <v>37</v>
      </c>
      <c r="B24" s="23"/>
      <c r="C24" s="23"/>
      <c r="D24" s="23"/>
      <c r="E24" s="23"/>
      <c r="F24" s="24"/>
    </row>
    <row r="25" spans="1:6" x14ac:dyDescent="0.25">
      <c r="A25" s="25" t="s">
        <v>38</v>
      </c>
      <c r="B25" s="26">
        <v>704</v>
      </c>
      <c r="C25" s="26">
        <v>600</v>
      </c>
      <c r="D25" s="26">
        <v>488</v>
      </c>
      <c r="E25" s="26">
        <v>156</v>
      </c>
      <c r="F25" s="27">
        <f t="shared" ref="F25:F37" si="1">SUM(B25:E25)</f>
        <v>1948</v>
      </c>
    </row>
    <row r="26" spans="1:6" x14ac:dyDescent="0.25">
      <c r="A26" s="22" t="s">
        <v>39</v>
      </c>
      <c r="B26" s="28"/>
      <c r="C26" s="28"/>
      <c r="D26" s="28"/>
      <c r="E26" s="28"/>
      <c r="F26" s="27">
        <f t="shared" si="1"/>
        <v>0</v>
      </c>
    </row>
    <row r="27" spans="1:6" x14ac:dyDescent="0.25">
      <c r="A27" s="25" t="s">
        <v>40</v>
      </c>
      <c r="B27" s="26">
        <v>120</v>
      </c>
      <c r="C27" s="26">
        <v>320</v>
      </c>
      <c r="D27" s="26">
        <v>528</v>
      </c>
      <c r="E27" s="26">
        <v>990</v>
      </c>
      <c r="F27" s="27">
        <f t="shared" si="1"/>
        <v>1958</v>
      </c>
    </row>
    <row r="28" spans="1:6" x14ac:dyDescent="0.25">
      <c r="A28" s="22" t="s">
        <v>41</v>
      </c>
      <c r="B28" s="29"/>
      <c r="C28" s="29"/>
      <c r="D28" s="29"/>
      <c r="E28" s="29"/>
      <c r="F28" s="27">
        <f t="shared" si="1"/>
        <v>0</v>
      </c>
    </row>
    <row r="29" spans="1:6" x14ac:dyDescent="0.25">
      <c r="A29" s="25"/>
      <c r="B29" s="29"/>
      <c r="C29" s="29"/>
      <c r="D29" s="29"/>
      <c r="E29" s="29"/>
      <c r="F29" s="27">
        <f t="shared" si="1"/>
        <v>0</v>
      </c>
    </row>
    <row r="30" spans="1:6" x14ac:dyDescent="0.25">
      <c r="A30" s="50" t="s">
        <v>72</v>
      </c>
      <c r="B30" s="29">
        <v>32</v>
      </c>
      <c r="C30" s="29">
        <v>32</v>
      </c>
      <c r="D30" s="29">
        <v>32</v>
      </c>
      <c r="E30" s="29">
        <v>32</v>
      </c>
      <c r="F30" s="27">
        <f t="shared" si="1"/>
        <v>128</v>
      </c>
    </row>
    <row r="31" spans="1:6" x14ac:dyDescent="0.25">
      <c r="A31" s="50" t="s">
        <v>76</v>
      </c>
      <c r="B31" s="29">
        <v>60</v>
      </c>
      <c r="C31" s="29">
        <v>60</v>
      </c>
      <c r="D31" s="29">
        <v>60</v>
      </c>
      <c r="E31" s="29">
        <v>60</v>
      </c>
      <c r="F31" s="27">
        <f t="shared" si="1"/>
        <v>240</v>
      </c>
    </row>
    <row r="32" spans="1:6" x14ac:dyDescent="0.25">
      <c r="A32" s="50" t="s">
        <v>73</v>
      </c>
      <c r="B32" s="29">
        <v>0</v>
      </c>
      <c r="C32" s="29">
        <v>0</v>
      </c>
      <c r="D32" s="29">
        <v>32</v>
      </c>
      <c r="E32" s="29">
        <v>40</v>
      </c>
      <c r="F32" s="27">
        <f t="shared" si="1"/>
        <v>72</v>
      </c>
    </row>
    <row r="33" spans="1:6" x14ac:dyDescent="0.25">
      <c r="A33" s="51" t="s">
        <v>77</v>
      </c>
      <c r="B33" s="29">
        <v>5</v>
      </c>
      <c r="C33" s="29">
        <v>5</v>
      </c>
      <c r="D33" s="29">
        <v>5</v>
      </c>
      <c r="E33" s="29">
        <v>5</v>
      </c>
      <c r="F33" s="27">
        <f t="shared" si="1"/>
        <v>20</v>
      </c>
    </row>
    <row r="34" spans="1:6" x14ac:dyDescent="0.25">
      <c r="A34" s="25" t="s">
        <v>44</v>
      </c>
      <c r="B34" s="26">
        <f>SUM(B25:B33)</f>
        <v>921</v>
      </c>
      <c r="C34" s="26">
        <f>SUM(C25:C33)</f>
        <v>1017</v>
      </c>
      <c r="D34" s="26">
        <f>SUM(D25:D33)</f>
        <v>1145</v>
      </c>
      <c r="E34" s="26">
        <f>SUM(E25:E33)</f>
        <v>1283</v>
      </c>
      <c r="F34" s="27">
        <f t="shared" si="1"/>
        <v>4366</v>
      </c>
    </row>
    <row r="35" spans="1:6" x14ac:dyDescent="0.25">
      <c r="A35" s="22" t="s">
        <v>45</v>
      </c>
      <c r="B35" s="23"/>
      <c r="C35" s="23"/>
      <c r="D35" s="23"/>
      <c r="E35" s="23"/>
      <c r="F35" s="27">
        <f t="shared" si="1"/>
        <v>0</v>
      </c>
    </row>
    <row r="36" spans="1:6" x14ac:dyDescent="0.25">
      <c r="A36" s="25" t="s">
        <v>60</v>
      </c>
      <c r="B36" s="26">
        <f>1600-B34</f>
        <v>679</v>
      </c>
      <c r="C36" s="26">
        <f>1600-C34</f>
        <v>583</v>
      </c>
      <c r="D36" s="26">
        <f>1600-D34</f>
        <v>455</v>
      </c>
      <c r="E36" s="26">
        <f>1600-E34</f>
        <v>317</v>
      </c>
      <c r="F36" s="27">
        <f t="shared" si="1"/>
        <v>2034</v>
      </c>
    </row>
    <row r="37" spans="1:6" ht="15.75" thickBot="1" x14ac:dyDescent="0.3">
      <c r="A37" s="31" t="s">
        <v>15</v>
      </c>
      <c r="B37" s="32">
        <f>SUM(B34:B36)</f>
        <v>1600</v>
      </c>
      <c r="C37" s="32">
        <f>SUM(C34:C36)</f>
        <v>1600</v>
      </c>
      <c r="D37" s="32">
        <f>SUM(D34:D36)</f>
        <v>1600</v>
      </c>
      <c r="E37" s="32">
        <f>SUM(E34:E36)</f>
        <v>1600</v>
      </c>
      <c r="F37" s="33">
        <f t="shared" si="1"/>
        <v>6400</v>
      </c>
    </row>
    <row r="38" spans="1:6" ht="15.75" thickTop="1" x14ac:dyDescent="0.25"/>
    <row r="39" spans="1:6" ht="18" x14ac:dyDescent="0.25">
      <c r="A39" s="1" t="s">
        <v>47</v>
      </c>
    </row>
    <row r="40" spans="1:6" ht="15.75" thickBot="1" x14ac:dyDescent="0.3"/>
    <row r="41" spans="1:6" ht="15.75" thickTop="1" x14ac:dyDescent="0.25">
      <c r="A41" s="19" t="s">
        <v>34</v>
      </c>
      <c r="B41" s="20">
        <v>1</v>
      </c>
      <c r="C41" s="20">
        <v>2</v>
      </c>
      <c r="D41" s="20">
        <v>3</v>
      </c>
      <c r="E41" s="20"/>
      <c r="F41" s="21" t="s">
        <v>35</v>
      </c>
    </row>
    <row r="42" spans="1:6" x14ac:dyDescent="0.25">
      <c r="A42" s="22" t="s">
        <v>36</v>
      </c>
      <c r="B42" s="23"/>
      <c r="C42" s="23"/>
      <c r="D42" s="23"/>
      <c r="E42" s="23"/>
      <c r="F42" s="24"/>
    </row>
    <row r="43" spans="1:6" x14ac:dyDescent="0.25">
      <c r="A43" s="22" t="s">
        <v>37</v>
      </c>
      <c r="B43" s="23"/>
      <c r="C43" s="23"/>
      <c r="D43" s="23"/>
      <c r="E43" s="23"/>
      <c r="F43" s="24"/>
    </row>
    <row r="44" spans="1:6" x14ac:dyDescent="0.25">
      <c r="A44" s="25" t="s">
        <v>38</v>
      </c>
      <c r="B44" s="26">
        <v>712</v>
      </c>
      <c r="C44" s="26">
        <v>520</v>
      </c>
      <c r="D44" s="26">
        <v>368</v>
      </c>
      <c r="E44" s="26"/>
      <c r="F44" s="27">
        <f t="shared" ref="F44:F56" si="2">SUM(B44:E44)</f>
        <v>1600</v>
      </c>
    </row>
    <row r="45" spans="1:6" x14ac:dyDescent="0.25">
      <c r="A45" s="22" t="s">
        <v>39</v>
      </c>
      <c r="B45" s="28"/>
      <c r="C45" s="28"/>
      <c r="D45" s="28"/>
      <c r="E45" s="28"/>
      <c r="F45" s="27">
        <f t="shared" si="2"/>
        <v>0</v>
      </c>
    </row>
    <row r="46" spans="1:6" x14ac:dyDescent="0.25">
      <c r="A46" s="25" t="s">
        <v>40</v>
      </c>
      <c r="B46" s="26">
        <v>256</v>
      </c>
      <c r="C46" s="26">
        <v>536</v>
      </c>
      <c r="D46" s="26">
        <v>1020</v>
      </c>
      <c r="E46" s="26"/>
      <c r="F46" s="27">
        <f t="shared" si="2"/>
        <v>1812</v>
      </c>
    </row>
    <row r="47" spans="1:6" x14ac:dyDescent="0.25">
      <c r="A47" s="22" t="s">
        <v>41</v>
      </c>
      <c r="B47" s="29"/>
      <c r="C47" s="29"/>
      <c r="D47" s="29"/>
      <c r="E47" s="29"/>
      <c r="F47" s="27">
        <f t="shared" si="2"/>
        <v>0</v>
      </c>
    </row>
    <row r="48" spans="1:6" x14ac:dyDescent="0.25">
      <c r="A48" s="25" t="s">
        <v>42</v>
      </c>
      <c r="B48" s="29">
        <v>5</v>
      </c>
      <c r="C48" s="29">
        <v>5</v>
      </c>
      <c r="D48" s="29">
        <v>0</v>
      </c>
      <c r="E48" s="29"/>
      <c r="F48" s="27">
        <f t="shared" si="2"/>
        <v>10</v>
      </c>
    </row>
    <row r="49" spans="1:6" x14ac:dyDescent="0.25">
      <c r="A49" s="30" t="s">
        <v>43</v>
      </c>
      <c r="B49" s="29">
        <v>32</v>
      </c>
      <c r="C49" s="29">
        <v>32</v>
      </c>
      <c r="D49" s="29">
        <v>24</v>
      </c>
      <c r="E49" s="29"/>
      <c r="F49" s="27">
        <f t="shared" si="2"/>
        <v>88</v>
      </c>
    </row>
    <row r="50" spans="1:6" x14ac:dyDescent="0.25">
      <c r="A50" s="30" t="s">
        <v>78</v>
      </c>
      <c r="B50" s="29">
        <v>60</v>
      </c>
      <c r="C50" s="29">
        <v>40</v>
      </c>
      <c r="D50" s="29">
        <v>10</v>
      </c>
      <c r="E50" s="29"/>
      <c r="F50" s="27">
        <f t="shared" si="2"/>
        <v>110</v>
      </c>
    </row>
    <row r="51" spans="1:6" x14ac:dyDescent="0.25">
      <c r="A51" s="30" t="s">
        <v>49</v>
      </c>
      <c r="B51" s="29">
        <v>0</v>
      </c>
      <c r="C51" s="29">
        <v>32</v>
      </c>
      <c r="D51" s="29">
        <v>40</v>
      </c>
      <c r="E51" s="29"/>
      <c r="F51" s="27">
        <f t="shared" si="2"/>
        <v>72</v>
      </c>
    </row>
    <row r="52" spans="1:6" x14ac:dyDescent="0.25">
      <c r="A52" s="25"/>
      <c r="B52" s="29"/>
      <c r="C52" s="29"/>
      <c r="D52" s="29"/>
      <c r="E52" s="29"/>
      <c r="F52" s="27">
        <f t="shared" si="2"/>
        <v>0</v>
      </c>
    </row>
    <row r="53" spans="1:6" x14ac:dyDescent="0.25">
      <c r="A53" s="25" t="s">
        <v>44</v>
      </c>
      <c r="B53" s="26">
        <f>SUM(B44:B52)</f>
        <v>1065</v>
      </c>
      <c r="C53" s="26">
        <f>SUM(C44:C52)</f>
        <v>1165</v>
      </c>
      <c r="D53" s="26">
        <f>SUM(D44:D52)</f>
        <v>1462</v>
      </c>
      <c r="E53" s="26"/>
      <c r="F53" s="27">
        <f t="shared" si="2"/>
        <v>3692</v>
      </c>
    </row>
    <row r="54" spans="1:6" x14ac:dyDescent="0.25">
      <c r="A54" s="22" t="s">
        <v>45</v>
      </c>
      <c r="B54" s="23"/>
      <c r="C54" s="23"/>
      <c r="D54" s="23"/>
      <c r="E54" s="23"/>
      <c r="F54" s="27">
        <f t="shared" si="2"/>
        <v>0</v>
      </c>
    </row>
    <row r="55" spans="1:6" x14ac:dyDescent="0.25">
      <c r="A55" s="25" t="s">
        <v>60</v>
      </c>
      <c r="B55" s="26">
        <f>1600-B53</f>
        <v>535</v>
      </c>
      <c r="C55" s="26">
        <f>1600-C53</f>
        <v>435</v>
      </c>
      <c r="D55" s="26">
        <f>1600-D53</f>
        <v>138</v>
      </c>
      <c r="E55" s="26"/>
      <c r="F55" s="27">
        <f t="shared" si="2"/>
        <v>1108</v>
      </c>
    </row>
    <row r="56" spans="1:6" ht="15.75" thickBot="1" x14ac:dyDescent="0.3">
      <c r="A56" s="31" t="s">
        <v>15</v>
      </c>
      <c r="B56" s="32">
        <f>SUM(B53:B55)</f>
        <v>1600</v>
      </c>
      <c r="C56" s="32">
        <f>SUM(C53:C55)</f>
        <v>1600</v>
      </c>
      <c r="D56" s="32">
        <f>SUM(D53:D55)</f>
        <v>1600</v>
      </c>
      <c r="E56" s="32"/>
      <c r="F56" s="33">
        <f t="shared" si="2"/>
        <v>4800</v>
      </c>
    </row>
    <row r="57" spans="1:6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Acteur</vt:lpstr>
      <vt:lpstr>PET</vt:lpstr>
      <vt:lpstr>Vorm</vt:lpstr>
      <vt:lpstr>c4 wsf topmodel</vt:lpstr>
    </vt:vector>
  </TitlesOfParts>
  <Company>LMC Voortgezet Onderwijs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Guusje Jaspers</dc:creator>
  <cp:lastModifiedBy>Debbie van Dishoeck</cp:lastModifiedBy>
  <dcterms:created xsi:type="dcterms:W3CDTF">2015-05-28T07:05:10Z</dcterms:created>
  <dcterms:modified xsi:type="dcterms:W3CDTF">2019-07-10T12:14:09Z</dcterms:modified>
</cp:coreProperties>
</file>