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lsmak_albeda_nl/Documents/Albeda-Bureaublad/documenten shl/"/>
    </mc:Choice>
  </mc:AlternateContent>
  <bookViews>
    <workbookView xWindow="480" yWindow="30" windowWidth="18195" windowHeight="6990" activeTab="1"/>
  </bookViews>
  <sheets>
    <sheet name="MZ3" sheetId="11" r:id="rId1"/>
    <sheet name="MZ4" sheetId="12" r:id="rId2"/>
  </sheets>
  <calcPr calcId="162913"/>
</workbook>
</file>

<file path=xl/calcChain.xml><?xml version="1.0" encoding="utf-8"?>
<calcChain xmlns="http://schemas.openxmlformats.org/spreadsheetml/2006/main">
  <c r="M42" i="12" l="1"/>
  <c r="I42" i="12"/>
  <c r="E42" i="12"/>
  <c r="M38" i="12"/>
  <c r="M44" i="12" s="1"/>
  <c r="M47" i="12" s="1"/>
  <c r="I38" i="12"/>
  <c r="E38" i="12"/>
  <c r="O31" i="12"/>
  <c r="N31" i="12"/>
  <c r="N44" i="12" s="1"/>
  <c r="M31" i="12"/>
  <c r="K31" i="12"/>
  <c r="J31" i="12"/>
  <c r="J44" i="12" s="1"/>
  <c r="I31" i="12"/>
  <c r="I44" i="12" s="1"/>
  <c r="I47" i="12" s="1"/>
  <c r="G31" i="12"/>
  <c r="F31" i="12"/>
  <c r="F44" i="12" s="1"/>
  <c r="E31" i="12"/>
  <c r="M41" i="11"/>
  <c r="I41" i="11"/>
  <c r="E41" i="11"/>
  <c r="M37" i="11"/>
  <c r="I37" i="11"/>
  <c r="E37" i="11"/>
  <c r="N30" i="11"/>
  <c r="M30" i="11"/>
  <c r="M43" i="11" s="1"/>
  <c r="M46" i="11" s="1"/>
  <c r="J30" i="11"/>
  <c r="I30" i="11"/>
  <c r="F30" i="11"/>
  <c r="E30" i="11"/>
  <c r="E44" i="12" l="1"/>
  <c r="E47" i="12" s="1"/>
  <c r="I43" i="11"/>
  <c r="E46" i="11"/>
  <c r="I46" i="11"/>
  <c r="E43" i="11"/>
  <c r="M17" i="12"/>
  <c r="I17" i="12"/>
  <c r="E17" i="12"/>
  <c r="M13" i="12"/>
  <c r="I13" i="12"/>
  <c r="E13" i="12"/>
  <c r="N6" i="12"/>
  <c r="N19" i="12" s="1"/>
  <c r="M6" i="12"/>
  <c r="J6" i="12"/>
  <c r="J19" i="12" s="1"/>
  <c r="I6" i="12"/>
  <c r="F6" i="12"/>
  <c r="F19" i="12" s="1"/>
  <c r="E6" i="12"/>
  <c r="M17" i="11"/>
  <c r="I17" i="11"/>
  <c r="E17" i="11"/>
  <c r="M13" i="11"/>
  <c r="I13" i="11"/>
  <c r="E13" i="11"/>
  <c r="N6" i="11"/>
  <c r="N19" i="11" s="1"/>
  <c r="M6" i="11"/>
  <c r="J6" i="11"/>
  <c r="J19" i="11" s="1"/>
  <c r="I6" i="11"/>
  <c r="F6" i="11"/>
  <c r="F19" i="11" s="1"/>
  <c r="E6" i="11"/>
  <c r="M19" i="12" l="1"/>
  <c r="M22" i="12" s="1"/>
  <c r="M23" i="12" s="1"/>
  <c r="I19" i="12"/>
  <c r="I22" i="12" s="1"/>
  <c r="I23" i="12" s="1"/>
  <c r="E19" i="12"/>
  <c r="E22" i="12" s="1"/>
  <c r="M19" i="11"/>
  <c r="M22" i="11" s="1"/>
  <c r="M23" i="11" s="1"/>
  <c r="I19" i="11"/>
  <c r="I22" i="11" s="1"/>
  <c r="I23" i="11" s="1"/>
  <c r="E19" i="11"/>
  <c r="E22" i="11" l="1"/>
  <c r="E23" i="11" s="1"/>
  <c r="E23" i="12"/>
</calcChain>
</file>

<file path=xl/comments1.xml><?xml version="1.0" encoding="utf-8"?>
<comments xmlns="http://schemas.openxmlformats.org/spreadsheetml/2006/main">
  <authors>
    <author>AWS 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Minimaal 715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</text>
    </comment>
  </commentList>
</comments>
</file>

<file path=xl/comments2.xml><?xml version="1.0" encoding="utf-8"?>
<comments xmlns="http://schemas.openxmlformats.org/spreadsheetml/2006/main">
  <authors>
    <author>AWS 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Minimaal 715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</text>
    </comment>
  </commentList>
</comments>
</file>

<file path=xl/sharedStrings.xml><?xml version="1.0" encoding="utf-8"?>
<sst xmlns="http://schemas.openxmlformats.org/spreadsheetml/2006/main" count="145" uniqueCount="29">
  <si>
    <t>BOT</t>
  </si>
  <si>
    <t>BPV</t>
  </si>
  <si>
    <t>Vakinhoudelijk</t>
  </si>
  <si>
    <t>Leerjaar 1</t>
  </si>
  <si>
    <t>Leerjaar 2</t>
  </si>
  <si>
    <t>Generieke vakken</t>
  </si>
  <si>
    <t>Nederlands</t>
  </si>
  <si>
    <t>Rekenen</t>
  </si>
  <si>
    <t>Burgerschap</t>
  </si>
  <si>
    <t>LOB/SLB</t>
  </si>
  <si>
    <t>OU</t>
  </si>
  <si>
    <t>totaal per leerjaar</t>
  </si>
  <si>
    <t>Uren</t>
  </si>
  <si>
    <t>Opleidingstijd per leerjaar</t>
  </si>
  <si>
    <t xml:space="preserve">Onbegeleide uren per leerjaar </t>
  </si>
  <si>
    <t>Studielast per leerjaar</t>
  </si>
  <si>
    <t>Leerjaar 3</t>
  </si>
  <si>
    <t>Engels</t>
  </si>
  <si>
    <t>subtotaal vakinhoudelijk</t>
  </si>
  <si>
    <t>subtotaal generiek</t>
  </si>
  <si>
    <t>subttotaal begeleiding</t>
  </si>
  <si>
    <t>Begeleiding</t>
  </si>
  <si>
    <t>subtotaal vakninhoudelijk</t>
  </si>
  <si>
    <t>Profiel + basis + keuzedelen</t>
  </si>
  <si>
    <t>Topmodel Maatsschappelijke zorg niveau 3 BOL Regulier</t>
  </si>
  <si>
    <t>TOP-Model Maatschappelijke Zorg niveau 3 BBL Regulier</t>
  </si>
  <si>
    <t>TOP-Model Maatschappelijke zorg niveau 4  BBL Regulier</t>
  </si>
  <si>
    <t>Topmodel Maatschappelijke zorg niveau 4 Regulier</t>
  </si>
  <si>
    <t>Profiel + basis+ keuzedelen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</si>
</sst>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/>
      <right style="double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/>
      <bottom/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/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n">
        <color theme="4" tint="-0.24994659260841701"/>
      </bottom>
      <diagonal/>
    </border>
    <border>
      <left/>
      <right/>
      <top style="double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double">
        <color theme="4" tint="-0.24994659260841701"/>
      </right>
      <top/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double">
        <color theme="4" tint="-0.24994659260841701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2" fillId="2" borderId="7" xfId="0" applyFont="1" applyFill="1" applyBorder="1"/>
    <xf numFmtId="0" fontId="0" fillId="0" borderId="5" xfId="0" applyFill="1" applyBorder="1"/>
    <xf numFmtId="0" fontId="2" fillId="2" borderId="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2" xfId="0" applyBorder="1"/>
    <xf numFmtId="0" fontId="1" fillId="3" borderId="13" xfId="0" applyFont="1" applyFill="1" applyBorder="1"/>
    <xf numFmtId="0" fontId="8" fillId="2" borderId="16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2" borderId="17" xfId="0" applyFont="1" applyFill="1" applyBorder="1"/>
    <xf numFmtId="0" fontId="5" fillId="2" borderId="16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2" borderId="17" xfId="0" applyFill="1" applyBorder="1"/>
    <xf numFmtId="0" fontId="2" fillId="2" borderId="16" xfId="0" applyFont="1" applyFill="1" applyBorder="1"/>
    <xf numFmtId="0" fontId="2" fillId="0" borderId="16" xfId="0" applyFont="1" applyFill="1" applyBorder="1"/>
    <xf numFmtId="0" fontId="0" fillId="2" borderId="16" xfId="0" applyFill="1" applyBorder="1"/>
    <xf numFmtId="0" fontId="3" fillId="3" borderId="16" xfId="0" applyFont="1" applyFill="1" applyBorder="1"/>
    <xf numFmtId="0" fontId="3" fillId="4" borderId="0" xfId="0" applyFont="1" applyFill="1" applyBorder="1"/>
    <xf numFmtId="0" fontId="2" fillId="2" borderId="18" xfId="0" applyFont="1" applyFill="1" applyBorder="1"/>
    <xf numFmtId="0" fontId="1" fillId="3" borderId="25" xfId="0" applyFont="1" applyFill="1" applyBorder="1"/>
    <xf numFmtId="0" fontId="5" fillId="2" borderId="6" xfId="0" applyFont="1" applyFill="1" applyBorder="1"/>
    <xf numFmtId="0" fontId="3" fillId="3" borderId="6" xfId="0" applyFont="1" applyFill="1" applyBorder="1"/>
    <xf numFmtId="0" fontId="0" fillId="2" borderId="6" xfId="0" applyFont="1" applyFill="1" applyBorder="1"/>
    <xf numFmtId="0" fontId="2" fillId="2" borderId="26" xfId="0" applyFont="1" applyFill="1" applyBorder="1"/>
    <xf numFmtId="0" fontId="8" fillId="2" borderId="21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2" borderId="11" xfId="0" applyFont="1" applyFill="1" applyBorder="1"/>
    <xf numFmtId="0" fontId="0" fillId="0" borderId="11" xfId="0" applyBorder="1"/>
    <xf numFmtId="0" fontId="2" fillId="2" borderId="1" xfId="0" applyFont="1" applyFill="1" applyBorder="1"/>
    <xf numFmtId="0" fontId="2" fillId="0" borderId="11" xfId="0" applyFont="1" applyFill="1" applyBorder="1"/>
    <xf numFmtId="0" fontId="3" fillId="3" borderId="11" xfId="0" applyFont="1" applyFill="1" applyBorder="1"/>
    <xf numFmtId="0" fontId="1" fillId="3" borderId="11" xfId="0" applyFont="1" applyFill="1" applyBorder="1"/>
    <xf numFmtId="0" fontId="0" fillId="0" borderId="30" xfId="0" applyBorder="1"/>
    <xf numFmtId="0" fontId="1" fillId="3" borderId="16" xfId="0" applyFont="1" applyFill="1" applyBorder="1"/>
    <xf numFmtId="0" fontId="1" fillId="3" borderId="6" xfId="0" applyFont="1" applyFill="1" applyBorder="1"/>
    <xf numFmtId="0" fontId="0" fillId="0" borderId="36" xfId="0" applyBorder="1"/>
    <xf numFmtId="0" fontId="2" fillId="2" borderId="12" xfId="0" applyFont="1" applyFill="1" applyBorder="1"/>
    <xf numFmtId="0" fontId="2" fillId="2" borderId="30" xfId="0" applyFont="1" applyFill="1" applyBorder="1"/>
    <xf numFmtId="0" fontId="2" fillId="0" borderId="3" xfId="0" applyFont="1" applyFill="1" applyBorder="1"/>
    <xf numFmtId="0" fontId="2" fillId="2" borderId="10" xfId="0" applyFont="1" applyFill="1" applyBorder="1"/>
    <xf numFmtId="0" fontId="2" fillId="2" borderId="2" xfId="0" applyFont="1" applyFill="1" applyBorder="1"/>
    <xf numFmtId="0" fontId="0" fillId="2" borderId="22" xfId="0" applyFill="1" applyBorder="1"/>
    <xf numFmtId="0" fontId="2" fillId="0" borderId="5" xfId="0" applyFont="1" applyFill="1" applyBorder="1"/>
    <xf numFmtId="0" fontId="3" fillId="4" borderId="5" xfId="0" applyFont="1" applyFill="1" applyBorder="1"/>
    <xf numFmtId="0" fontId="1" fillId="0" borderId="3" xfId="0" applyFont="1" applyFill="1" applyBorder="1" applyAlignment="1">
      <alignment horizontal="center"/>
    </xf>
    <xf numFmtId="0" fontId="0" fillId="2" borderId="30" xfId="0" applyFill="1" applyBorder="1"/>
    <xf numFmtId="0" fontId="1" fillId="0" borderId="31" xfId="0" applyFont="1" applyFill="1" applyBorder="1"/>
    <xf numFmtId="0" fontId="1" fillId="0" borderId="5" xfId="0" applyFont="1" applyFill="1" applyBorder="1"/>
    <xf numFmtId="0" fontId="3" fillId="0" borderId="5" xfId="0" applyFont="1" applyFill="1" applyBorder="1"/>
    <xf numFmtId="0" fontId="0" fillId="0" borderId="32" xfId="0" applyBorder="1"/>
    <xf numFmtId="0" fontId="0" fillId="2" borderId="26" xfId="0" applyFont="1" applyFill="1" applyBorder="1"/>
    <xf numFmtId="0" fontId="2" fillId="2" borderId="24" xfId="0" applyFont="1" applyFill="1" applyBorder="1"/>
    <xf numFmtId="0" fontId="0" fillId="0" borderId="38" xfId="0" applyBorder="1"/>
    <xf numFmtId="0" fontId="2" fillId="2" borderId="23" xfId="0" applyFont="1" applyFill="1" applyBorder="1"/>
    <xf numFmtId="0" fontId="0" fillId="0" borderId="37" xfId="0" applyBorder="1"/>
    <xf numFmtId="0" fontId="0" fillId="0" borderId="17" xfId="0" applyFill="1" applyBorder="1"/>
    <xf numFmtId="0" fontId="2" fillId="2" borderId="39" xfId="0" applyFont="1" applyFill="1" applyBorder="1"/>
    <xf numFmtId="0" fontId="0" fillId="2" borderId="41" xfId="0" applyFill="1" applyBorder="1"/>
    <xf numFmtId="0" fontId="0" fillId="4" borderId="16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17" xfId="0" applyFill="1" applyBorder="1"/>
    <xf numFmtId="0" fontId="0" fillId="2" borderId="7" xfId="0" applyFill="1" applyBorder="1"/>
    <xf numFmtId="0" fontId="0" fillId="4" borderId="3" xfId="0" applyFill="1" applyBorder="1"/>
    <xf numFmtId="0" fontId="0" fillId="2" borderId="2" xfId="0" applyFill="1" applyBorder="1"/>
    <xf numFmtId="0" fontId="0" fillId="4" borderId="44" xfId="0" applyFill="1" applyBorder="1"/>
    <xf numFmtId="0" fontId="2" fillId="2" borderId="40" xfId="0" applyFont="1" applyFill="1" applyBorder="1"/>
    <xf numFmtId="0" fontId="2" fillId="2" borderId="42" xfId="0" applyFont="1" applyFill="1" applyBorder="1"/>
    <xf numFmtId="0" fontId="1" fillId="3" borderId="0" xfId="0" applyFont="1" applyFill="1" applyBorder="1" applyAlignment="1">
      <alignment horizontal="center"/>
    </xf>
    <xf numFmtId="0" fontId="0" fillId="2" borderId="45" xfId="0" applyFill="1" applyBorder="1"/>
    <xf numFmtId="0" fontId="2" fillId="2" borderId="27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7"/>
  <sheetViews>
    <sheetView topLeftCell="A28" zoomScaleNormal="100" workbookViewId="0">
      <selection activeCell="C49" sqref="C49"/>
    </sheetView>
  </sheetViews>
  <sheetFormatPr defaultRowHeight="15" x14ac:dyDescent="0.25"/>
  <cols>
    <col min="2" max="2" width="9.5703125" customWidth="1"/>
    <col min="3" max="3" width="18.28515625" customWidth="1"/>
    <col min="4" max="4" width="2.28515625" customWidth="1"/>
    <col min="5" max="6" width="5.42578125" bestFit="1" customWidth="1"/>
    <col min="7" max="7" width="3.85546875" bestFit="1" customWidth="1"/>
    <col min="8" max="8" width="5" bestFit="1" customWidth="1"/>
    <col min="9" max="9" width="5.42578125" customWidth="1"/>
    <col min="10" max="10" width="5" bestFit="1" customWidth="1"/>
    <col min="11" max="11" width="3.85546875" bestFit="1" customWidth="1"/>
    <col min="12" max="12" width="5.140625" customWidth="1"/>
    <col min="13" max="13" width="4.5703125" bestFit="1" customWidth="1"/>
    <col min="14" max="14" width="5" bestFit="1" customWidth="1"/>
    <col min="15" max="15" width="3.85546875" bestFit="1" customWidth="1"/>
  </cols>
  <sheetData>
    <row r="1" spans="2:15" ht="15.75" thickBot="1" x14ac:dyDescent="0.3"/>
    <row r="2" spans="2:15" ht="15.75" thickTop="1" x14ac:dyDescent="0.25">
      <c r="B2" s="94" t="s">
        <v>24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2:15" x14ac:dyDescent="0.25">
      <c r="B3" s="54"/>
      <c r="C3" s="55"/>
      <c r="D3" s="25"/>
      <c r="E3" s="97" t="s">
        <v>3</v>
      </c>
      <c r="F3" s="97"/>
      <c r="G3" s="90"/>
      <c r="H3" s="65"/>
      <c r="I3" s="97" t="s">
        <v>4</v>
      </c>
      <c r="J3" s="97"/>
      <c r="K3" s="98"/>
      <c r="L3" s="7"/>
      <c r="M3" s="99" t="s">
        <v>16</v>
      </c>
      <c r="N3" s="97"/>
      <c r="O3" s="100"/>
    </row>
    <row r="4" spans="2:15" ht="15.75" thickBot="1" x14ac:dyDescent="0.3">
      <c r="B4" s="24" t="s">
        <v>2</v>
      </c>
      <c r="C4" s="10"/>
      <c r="D4" s="25"/>
      <c r="E4" s="47" t="s">
        <v>0</v>
      </c>
      <c r="F4" s="47" t="s">
        <v>1</v>
      </c>
      <c r="G4" s="47" t="s">
        <v>10</v>
      </c>
      <c r="H4" s="26"/>
      <c r="I4" s="47" t="s">
        <v>0</v>
      </c>
      <c r="J4" s="47" t="s">
        <v>1</v>
      </c>
      <c r="K4" s="10" t="s">
        <v>10</v>
      </c>
      <c r="L4" s="7"/>
      <c r="M4" s="47" t="s">
        <v>0</v>
      </c>
      <c r="N4" s="47" t="s">
        <v>1</v>
      </c>
      <c r="O4" s="27" t="s">
        <v>10</v>
      </c>
    </row>
    <row r="5" spans="2:15" ht="16.5" thickTop="1" thickBot="1" x14ac:dyDescent="0.3">
      <c r="B5" s="28" t="s">
        <v>23</v>
      </c>
      <c r="C5" s="39"/>
      <c r="D5" s="29"/>
      <c r="E5" s="56">
        <v>345</v>
      </c>
      <c r="F5" s="56">
        <v>480</v>
      </c>
      <c r="G5" s="3"/>
      <c r="H5" s="17"/>
      <c r="I5" s="56">
        <v>175</v>
      </c>
      <c r="J5" s="56">
        <v>960</v>
      </c>
      <c r="K5" s="4"/>
      <c r="L5" s="7"/>
      <c r="M5" s="56">
        <v>220</v>
      </c>
      <c r="N5" s="56">
        <v>960</v>
      </c>
      <c r="O5" s="31"/>
    </row>
    <row r="6" spans="2:15" ht="15.75" thickTop="1" x14ac:dyDescent="0.25">
      <c r="B6" s="92" t="s">
        <v>22</v>
      </c>
      <c r="C6" s="93"/>
      <c r="D6" s="48"/>
      <c r="E6" s="57">
        <f>SUM(E5:E5)</f>
        <v>345</v>
      </c>
      <c r="F6" s="57">
        <f>SUM(F5:F5)</f>
        <v>480</v>
      </c>
      <c r="G6" s="16"/>
      <c r="H6" s="50"/>
      <c r="I6" s="12">
        <f>SUM(I5:I5)</f>
        <v>175</v>
      </c>
      <c r="J6" s="57">
        <f>SUM(J5:J5)</f>
        <v>960</v>
      </c>
      <c r="K6" s="12"/>
      <c r="L6" s="7"/>
      <c r="M6" s="57">
        <f>SUM(M5:M5)</f>
        <v>220</v>
      </c>
      <c r="N6" s="57">
        <f>SUM(N5:N5)</f>
        <v>960</v>
      </c>
      <c r="O6" s="58"/>
    </row>
    <row r="7" spans="2:15" x14ac:dyDescent="0.25">
      <c r="B7" s="33"/>
      <c r="C7" s="26"/>
      <c r="D7" s="30"/>
      <c r="E7" s="26"/>
      <c r="F7" s="59"/>
      <c r="G7" s="59"/>
      <c r="H7" s="26"/>
      <c r="I7" s="26"/>
      <c r="J7" s="59"/>
      <c r="K7" s="13"/>
      <c r="L7" s="7"/>
      <c r="M7" s="26"/>
      <c r="N7" s="59"/>
      <c r="O7" s="22"/>
    </row>
    <row r="8" spans="2:15" ht="15.75" thickBot="1" x14ac:dyDescent="0.3">
      <c r="B8" s="43" t="s">
        <v>5</v>
      </c>
      <c r="C8" s="9"/>
      <c r="D8" s="26"/>
      <c r="E8" s="60" t="s">
        <v>0</v>
      </c>
      <c r="F8" s="61"/>
      <c r="G8" s="8"/>
      <c r="H8" s="50"/>
      <c r="I8" s="9" t="s">
        <v>0</v>
      </c>
      <c r="J8" s="61"/>
      <c r="K8" s="2"/>
      <c r="L8" s="7"/>
      <c r="M8" s="60" t="s">
        <v>0</v>
      </c>
      <c r="N8" s="61"/>
      <c r="O8" s="62"/>
    </row>
    <row r="9" spans="2:15" ht="16.5" thickTop="1" thickBot="1" x14ac:dyDescent="0.3">
      <c r="B9" s="34" t="s">
        <v>6</v>
      </c>
      <c r="C9" s="4"/>
      <c r="D9" s="7"/>
      <c r="E9" s="56">
        <v>60</v>
      </c>
      <c r="F9" s="3"/>
      <c r="G9" s="4"/>
      <c r="H9" s="7"/>
      <c r="I9" s="56">
        <v>60</v>
      </c>
      <c r="J9" s="3"/>
      <c r="K9" s="4"/>
      <c r="L9" s="7"/>
      <c r="M9" s="56">
        <v>45</v>
      </c>
      <c r="N9" s="3"/>
      <c r="O9" s="31"/>
    </row>
    <row r="10" spans="2:15" ht="16.5" thickTop="1" thickBot="1" x14ac:dyDescent="0.3">
      <c r="B10" s="34" t="s">
        <v>17</v>
      </c>
      <c r="C10" s="4"/>
      <c r="D10" s="7"/>
      <c r="E10" s="56">
        <v>30</v>
      </c>
      <c r="F10" s="3"/>
      <c r="G10" s="4"/>
      <c r="H10" s="7"/>
      <c r="I10" s="56">
        <v>30</v>
      </c>
      <c r="J10" s="3"/>
      <c r="K10" s="4"/>
      <c r="L10" s="7"/>
      <c r="M10" s="56">
        <v>30</v>
      </c>
      <c r="N10" s="3"/>
      <c r="O10" s="31"/>
    </row>
    <row r="11" spans="2:15" ht="16.5" thickTop="1" thickBot="1" x14ac:dyDescent="0.3">
      <c r="B11" s="34" t="s">
        <v>7</v>
      </c>
      <c r="C11" s="4"/>
      <c r="D11" s="7"/>
      <c r="E11" s="56">
        <v>60</v>
      </c>
      <c r="F11" s="3"/>
      <c r="G11" s="4"/>
      <c r="H11" s="7"/>
      <c r="I11" s="56">
        <v>60</v>
      </c>
      <c r="J11" s="3"/>
      <c r="K11" s="4"/>
      <c r="L11" s="7"/>
      <c r="M11" s="56">
        <v>45</v>
      </c>
      <c r="N11" s="3"/>
      <c r="O11" s="31"/>
    </row>
    <row r="12" spans="2:15" ht="16.5" thickTop="1" thickBot="1" x14ac:dyDescent="0.3">
      <c r="B12" s="34" t="s">
        <v>8</v>
      </c>
      <c r="C12" s="4"/>
      <c r="D12" s="7"/>
      <c r="E12" s="56">
        <v>15</v>
      </c>
      <c r="F12" s="3"/>
      <c r="G12" s="4"/>
      <c r="H12" s="7"/>
      <c r="I12" s="56">
        <v>15</v>
      </c>
      <c r="J12" s="3"/>
      <c r="K12" s="4"/>
      <c r="L12" s="7"/>
      <c r="M12" s="56">
        <v>0</v>
      </c>
      <c r="N12" s="3"/>
      <c r="O12" s="31"/>
    </row>
    <row r="13" spans="2:15" ht="15.75" thickTop="1" x14ac:dyDescent="0.25">
      <c r="B13" s="92" t="s">
        <v>19</v>
      </c>
      <c r="C13" s="93"/>
      <c r="D13" s="7"/>
      <c r="E13" s="77">
        <f>SUM(E9:E12)</f>
        <v>165</v>
      </c>
      <c r="F13" s="84"/>
      <c r="G13" s="6"/>
      <c r="H13" s="7"/>
      <c r="I13" s="77">
        <f>SUM(I9:I12)</f>
        <v>165</v>
      </c>
      <c r="J13" s="84"/>
      <c r="K13" s="6"/>
      <c r="L13" s="7"/>
      <c r="M13" s="77">
        <f>SUM(M9:M12)</f>
        <v>120</v>
      </c>
      <c r="N13" s="84"/>
      <c r="O13" s="66"/>
    </row>
    <row r="14" spans="2:15" x14ac:dyDescent="0.25">
      <c r="B14" s="79"/>
      <c r="C14" s="82"/>
      <c r="D14" s="7"/>
      <c r="E14" s="85"/>
      <c r="F14" s="81"/>
      <c r="G14" s="82"/>
      <c r="H14" s="7"/>
      <c r="I14" s="87"/>
      <c r="J14" s="81"/>
      <c r="K14" s="82"/>
      <c r="L14" s="7"/>
      <c r="M14" s="87"/>
      <c r="N14" s="81"/>
      <c r="O14" s="83"/>
    </row>
    <row r="15" spans="2:15" ht="15.75" thickBot="1" x14ac:dyDescent="0.3">
      <c r="B15" s="43" t="s">
        <v>21</v>
      </c>
      <c r="C15" s="2"/>
      <c r="D15" s="7"/>
      <c r="E15" s="88" t="s">
        <v>0</v>
      </c>
      <c r="F15" s="1"/>
      <c r="G15" s="2"/>
      <c r="H15" s="7"/>
      <c r="I15" s="88" t="s">
        <v>0</v>
      </c>
      <c r="J15" s="1"/>
      <c r="K15" s="2"/>
      <c r="L15" s="7"/>
      <c r="M15" s="88" t="s">
        <v>0</v>
      </c>
      <c r="N15" s="1"/>
      <c r="O15" s="62"/>
    </row>
    <row r="16" spans="2:15" ht="16.5" thickTop="1" thickBot="1" x14ac:dyDescent="0.3">
      <c r="B16" s="34" t="s">
        <v>9</v>
      </c>
      <c r="C16" s="4"/>
      <c r="D16" s="14"/>
      <c r="E16" s="56">
        <v>90</v>
      </c>
      <c r="F16" s="3"/>
      <c r="G16" s="4"/>
      <c r="H16" s="7"/>
      <c r="I16" s="56">
        <v>60</v>
      </c>
      <c r="J16" s="3"/>
      <c r="K16" s="4"/>
      <c r="L16" s="7"/>
      <c r="M16" s="56">
        <v>60</v>
      </c>
      <c r="N16" s="3"/>
      <c r="O16" s="31"/>
    </row>
    <row r="17" spans="2:15" ht="15.75" thickTop="1" x14ac:dyDescent="0.25">
      <c r="B17" s="92" t="s">
        <v>20</v>
      </c>
      <c r="C17" s="93"/>
      <c r="D17" s="14"/>
      <c r="E17" s="16">
        <f>E16</f>
        <v>90</v>
      </c>
      <c r="F17" s="11"/>
      <c r="G17" s="12"/>
      <c r="H17" s="7"/>
      <c r="I17" s="57">
        <f>I16</f>
        <v>60</v>
      </c>
      <c r="J17" s="16"/>
      <c r="K17" s="6"/>
      <c r="L17" s="7"/>
      <c r="M17" s="57">
        <f>M16</f>
        <v>60</v>
      </c>
      <c r="N17" s="16"/>
      <c r="O17" s="66"/>
    </row>
    <row r="18" spans="2:15" x14ac:dyDescent="0.25">
      <c r="B18" s="19"/>
      <c r="C18" s="7"/>
      <c r="D18" s="7"/>
      <c r="E18" s="7"/>
      <c r="F18" s="15"/>
      <c r="G18" s="15"/>
      <c r="H18" s="7"/>
      <c r="I18" s="7"/>
      <c r="J18" s="15"/>
      <c r="K18" s="15"/>
      <c r="L18" s="7"/>
      <c r="M18" s="7"/>
      <c r="N18" s="15"/>
      <c r="O18" s="53"/>
    </row>
    <row r="19" spans="2:15" x14ac:dyDescent="0.25">
      <c r="B19" s="92" t="s">
        <v>11</v>
      </c>
      <c r="C19" s="93"/>
      <c r="D19" s="63"/>
      <c r="E19" s="49">
        <f>E6+E13+E17</f>
        <v>600</v>
      </c>
      <c r="F19" s="49">
        <f>F6</f>
        <v>480</v>
      </c>
      <c r="G19" s="49"/>
      <c r="H19" s="26"/>
      <c r="I19" s="49">
        <f>I6+I13+I17</f>
        <v>400</v>
      </c>
      <c r="J19" s="49">
        <f>J6</f>
        <v>960</v>
      </c>
      <c r="K19" s="45"/>
      <c r="L19" s="7"/>
      <c r="M19" s="49">
        <f>M6+M13+M17</f>
        <v>400</v>
      </c>
      <c r="N19" s="49">
        <f>N6</f>
        <v>960</v>
      </c>
      <c r="O19" s="46"/>
    </row>
    <row r="20" spans="2:15" x14ac:dyDescent="0.25">
      <c r="B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20"/>
    </row>
    <row r="21" spans="2:15" x14ac:dyDescent="0.25">
      <c r="B21" s="35"/>
      <c r="C21" s="40"/>
      <c r="D21" s="64"/>
      <c r="E21" s="51"/>
      <c r="F21" s="52" t="s">
        <v>12</v>
      </c>
      <c r="G21" s="52"/>
      <c r="H21" s="36"/>
      <c r="I21" s="99" t="s">
        <v>12</v>
      </c>
      <c r="J21" s="97"/>
      <c r="K21" s="98"/>
      <c r="L21" s="7"/>
      <c r="M21" s="99" t="s">
        <v>12</v>
      </c>
      <c r="N21" s="97"/>
      <c r="O21" s="100"/>
    </row>
    <row r="22" spans="2:15" x14ac:dyDescent="0.25">
      <c r="B22" s="32" t="s">
        <v>13</v>
      </c>
      <c r="C22" s="41"/>
      <c r="D22" s="7"/>
      <c r="E22" s="101">
        <f>E19+F19</f>
        <v>1080</v>
      </c>
      <c r="F22" s="102"/>
      <c r="G22" s="103"/>
      <c r="H22" s="7"/>
      <c r="I22" s="101">
        <f>I19+J19</f>
        <v>1360</v>
      </c>
      <c r="J22" s="102"/>
      <c r="K22" s="103"/>
      <c r="L22" s="7"/>
      <c r="M22" s="101">
        <f>M19+N19</f>
        <v>1360</v>
      </c>
      <c r="N22" s="102"/>
      <c r="O22" s="104"/>
    </row>
    <row r="23" spans="2:15" x14ac:dyDescent="0.25">
      <c r="B23" s="32" t="s">
        <v>14</v>
      </c>
      <c r="C23" s="10"/>
      <c r="D23" s="26"/>
      <c r="E23" s="107">
        <f>E24-E22</f>
        <v>520</v>
      </c>
      <c r="F23" s="108"/>
      <c r="G23" s="109"/>
      <c r="H23" s="26"/>
      <c r="I23" s="101">
        <f>I24-I22</f>
        <v>240</v>
      </c>
      <c r="J23" s="102"/>
      <c r="K23" s="103"/>
      <c r="L23" s="7"/>
      <c r="M23" s="101">
        <f>M24-M22</f>
        <v>240</v>
      </c>
      <c r="N23" s="102"/>
      <c r="O23" s="104"/>
    </row>
    <row r="24" spans="2:15" ht="15.75" thickBot="1" x14ac:dyDescent="0.3">
      <c r="B24" s="37" t="s">
        <v>15</v>
      </c>
      <c r="C24" s="42"/>
      <c r="D24" s="21"/>
      <c r="E24" s="110">
        <v>1600</v>
      </c>
      <c r="F24" s="111"/>
      <c r="G24" s="112"/>
      <c r="H24" s="21"/>
      <c r="I24" s="110">
        <v>1600</v>
      </c>
      <c r="J24" s="111"/>
      <c r="K24" s="112"/>
      <c r="L24" s="21"/>
      <c r="M24" s="110">
        <v>1600</v>
      </c>
      <c r="N24" s="111"/>
      <c r="O24" s="113"/>
    </row>
    <row r="25" spans="2:15" ht="16.5" thickTop="1" thickBot="1" x14ac:dyDescent="0.3"/>
    <row r="26" spans="2:15" ht="16.5" thickTop="1" thickBot="1" x14ac:dyDescent="0.3">
      <c r="B26" s="114" t="s">
        <v>25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6"/>
    </row>
    <row r="27" spans="2:15" ht="15.75" thickTop="1" x14ac:dyDescent="0.25">
      <c r="B27" s="23"/>
      <c r="C27" s="38"/>
      <c r="D27" s="67"/>
      <c r="E27" s="115" t="s">
        <v>3</v>
      </c>
      <c r="F27" s="115"/>
      <c r="G27" s="115"/>
      <c r="H27" s="7"/>
      <c r="I27" s="115" t="s">
        <v>4</v>
      </c>
      <c r="J27" s="115"/>
      <c r="K27" s="115"/>
      <c r="L27" s="7"/>
      <c r="M27" s="97" t="s">
        <v>16</v>
      </c>
      <c r="N27" s="97"/>
      <c r="O27" s="100"/>
    </row>
    <row r="28" spans="2:15" ht="15.75" thickBot="1" x14ac:dyDescent="0.3">
      <c r="B28" s="24" t="s">
        <v>2</v>
      </c>
      <c r="C28" s="10"/>
      <c r="D28" s="68"/>
      <c r="E28" s="47" t="s">
        <v>0</v>
      </c>
      <c r="F28" s="47" t="s">
        <v>1</v>
      </c>
      <c r="G28" s="10"/>
      <c r="H28" s="7"/>
      <c r="I28" s="47" t="s">
        <v>0</v>
      </c>
      <c r="J28" s="18" t="s">
        <v>1</v>
      </c>
      <c r="K28" s="9"/>
      <c r="L28" s="7"/>
      <c r="M28" s="47" t="s">
        <v>0</v>
      </c>
      <c r="N28" s="18" t="s">
        <v>1</v>
      </c>
      <c r="O28" s="72"/>
    </row>
    <row r="29" spans="2:15" ht="16.5" thickTop="1" thickBot="1" x14ac:dyDescent="0.3">
      <c r="B29" s="28" t="s">
        <v>23</v>
      </c>
      <c r="C29" s="39"/>
      <c r="D29" s="69"/>
      <c r="E29" s="56">
        <v>150</v>
      </c>
      <c r="F29" s="56">
        <v>1120</v>
      </c>
      <c r="G29" s="4"/>
      <c r="H29" s="7"/>
      <c r="I29" s="56">
        <v>150</v>
      </c>
      <c r="J29" s="56">
        <v>1120</v>
      </c>
      <c r="K29" s="4"/>
      <c r="L29" s="7"/>
      <c r="M29" s="56">
        <v>130</v>
      </c>
      <c r="N29" s="56">
        <v>1120</v>
      </c>
      <c r="O29" s="91"/>
    </row>
    <row r="30" spans="2:15" ht="15.75" thickTop="1" x14ac:dyDescent="0.25">
      <c r="B30" s="92" t="s">
        <v>18</v>
      </c>
      <c r="C30" s="93"/>
      <c r="D30" s="14"/>
      <c r="E30" s="57">
        <f>SUM(E29:E29)</f>
        <v>150</v>
      </c>
      <c r="F30" s="57">
        <f>SUM(F29:F29)</f>
        <v>1120</v>
      </c>
      <c r="G30" s="12"/>
      <c r="H30" s="7"/>
      <c r="I30" s="57">
        <f>SUM(I29:I29)</f>
        <v>150</v>
      </c>
      <c r="J30" s="16">
        <f>SUM(J29:J29)</f>
        <v>1120</v>
      </c>
      <c r="K30" s="12"/>
      <c r="L30" s="7"/>
      <c r="M30" s="57">
        <f>SUM(M29:M29)</f>
        <v>130</v>
      </c>
      <c r="N30" s="16">
        <f>SUM(N29:N29)</f>
        <v>1120</v>
      </c>
      <c r="O30" s="74"/>
    </row>
    <row r="31" spans="2:15" x14ac:dyDescent="0.25">
      <c r="B31" s="33"/>
      <c r="C31" s="26"/>
      <c r="D31" s="30"/>
      <c r="E31" s="26"/>
      <c r="F31" s="59"/>
      <c r="G31" s="26"/>
      <c r="H31" s="7"/>
      <c r="I31" s="26"/>
      <c r="J31" s="59"/>
      <c r="K31" s="7"/>
      <c r="L31" s="7"/>
      <c r="M31" s="26"/>
      <c r="N31" s="59"/>
      <c r="O31" s="20"/>
    </row>
    <row r="32" spans="2:15" ht="15.75" thickBot="1" x14ac:dyDescent="0.3">
      <c r="B32" s="43" t="s">
        <v>5</v>
      </c>
      <c r="C32" s="9"/>
      <c r="D32" s="63"/>
      <c r="E32" s="60" t="s">
        <v>0</v>
      </c>
      <c r="F32" s="61"/>
      <c r="G32" s="9"/>
      <c r="H32" s="7"/>
      <c r="I32" s="60" t="s">
        <v>0</v>
      </c>
      <c r="J32" s="61"/>
      <c r="K32" s="2"/>
      <c r="L32" s="7"/>
      <c r="M32" s="60" t="s">
        <v>0</v>
      </c>
      <c r="N32" s="61"/>
      <c r="O32" s="62"/>
    </row>
    <row r="33" spans="2:15" ht="16.5" thickTop="1" thickBot="1" x14ac:dyDescent="0.3">
      <c r="B33" s="34" t="s">
        <v>6</v>
      </c>
      <c r="C33" s="4"/>
      <c r="D33" s="14"/>
      <c r="E33" s="56">
        <v>20</v>
      </c>
      <c r="F33" s="3"/>
      <c r="G33" s="4"/>
      <c r="H33" s="7"/>
      <c r="I33" s="56">
        <v>20</v>
      </c>
      <c r="J33" s="3"/>
      <c r="K33" s="4"/>
      <c r="L33" s="7"/>
      <c r="M33" s="56">
        <v>10</v>
      </c>
      <c r="N33" s="3"/>
      <c r="O33" s="31"/>
    </row>
    <row r="34" spans="2:15" ht="16.5" thickTop="1" thickBot="1" x14ac:dyDescent="0.3">
      <c r="B34" s="34" t="s">
        <v>17</v>
      </c>
      <c r="C34" s="4"/>
      <c r="D34" s="14"/>
      <c r="E34" s="56">
        <v>10</v>
      </c>
      <c r="F34" s="3"/>
      <c r="G34" s="4"/>
      <c r="H34" s="7"/>
      <c r="I34" s="56">
        <v>10</v>
      </c>
      <c r="J34" s="3"/>
      <c r="K34" s="4"/>
      <c r="L34" s="7"/>
      <c r="M34" s="56">
        <v>10</v>
      </c>
      <c r="N34" s="3"/>
      <c r="O34" s="31"/>
    </row>
    <row r="35" spans="2:15" ht="16.5" thickTop="1" thickBot="1" x14ac:dyDescent="0.3">
      <c r="B35" s="34" t="s">
        <v>7</v>
      </c>
      <c r="C35" s="4"/>
      <c r="D35" s="14"/>
      <c r="E35" s="56">
        <v>10</v>
      </c>
      <c r="F35" s="3"/>
      <c r="G35" s="4"/>
      <c r="H35" s="7"/>
      <c r="I35" s="56">
        <v>10</v>
      </c>
      <c r="J35" s="3"/>
      <c r="K35" s="4"/>
      <c r="L35" s="7"/>
      <c r="M35" s="56">
        <v>10</v>
      </c>
      <c r="N35" s="3"/>
      <c r="O35" s="31"/>
    </row>
    <row r="36" spans="2:15" ht="16.5" thickTop="1" thickBot="1" x14ac:dyDescent="0.3">
      <c r="B36" s="34" t="s">
        <v>8</v>
      </c>
      <c r="C36" s="4"/>
      <c r="D36" s="14"/>
      <c r="E36" s="56">
        <v>10</v>
      </c>
      <c r="F36" s="3"/>
      <c r="G36" s="4"/>
      <c r="H36" s="7"/>
      <c r="I36" s="56">
        <v>10</v>
      </c>
      <c r="J36" s="3"/>
      <c r="K36" s="4"/>
      <c r="L36" s="7"/>
      <c r="M36" s="56">
        <v>10</v>
      </c>
      <c r="N36" s="3"/>
      <c r="O36" s="31"/>
    </row>
    <row r="37" spans="2:15" ht="15.75" thickTop="1" x14ac:dyDescent="0.25">
      <c r="B37" s="105" t="s">
        <v>19</v>
      </c>
      <c r="C37" s="106"/>
      <c r="D37" s="14"/>
      <c r="E37" s="77">
        <f>SUM(E33:E36)</f>
        <v>50</v>
      </c>
      <c r="F37" s="84"/>
      <c r="G37" s="6"/>
      <c r="H37" s="7"/>
      <c r="I37" s="77">
        <f>SUM(I33:I36)</f>
        <v>50</v>
      </c>
      <c r="J37" s="84"/>
      <c r="K37" s="6"/>
      <c r="L37" s="7"/>
      <c r="M37" s="77">
        <f>SUM(M33:M36)</f>
        <v>40</v>
      </c>
      <c r="N37" s="5"/>
      <c r="O37" s="66"/>
    </row>
    <row r="38" spans="2:15" x14ac:dyDescent="0.25">
      <c r="B38" s="79"/>
      <c r="C38" s="82"/>
      <c r="D38" s="80"/>
      <c r="E38" s="85"/>
      <c r="F38" s="81"/>
      <c r="G38" s="82"/>
      <c r="H38" s="81"/>
      <c r="I38" s="85"/>
      <c r="J38" s="81"/>
      <c r="K38" s="82"/>
      <c r="L38" s="81"/>
      <c r="M38" s="81"/>
      <c r="N38" s="81"/>
      <c r="O38" s="83"/>
    </row>
    <row r="39" spans="2:15" ht="15.75" thickBot="1" x14ac:dyDescent="0.3">
      <c r="B39" s="24" t="s">
        <v>21</v>
      </c>
      <c r="C39" s="4"/>
      <c r="D39" s="14"/>
      <c r="E39" s="88" t="s">
        <v>0</v>
      </c>
      <c r="F39" s="86"/>
      <c r="G39" s="2"/>
      <c r="H39" s="7"/>
      <c r="I39" s="88" t="s">
        <v>0</v>
      </c>
      <c r="J39" s="86"/>
      <c r="K39" s="2"/>
      <c r="L39" s="7"/>
      <c r="M39" s="88" t="s">
        <v>0</v>
      </c>
      <c r="N39" s="86"/>
      <c r="O39" s="62"/>
    </row>
    <row r="40" spans="2:15" ht="16.5" thickTop="1" thickBot="1" x14ac:dyDescent="0.3">
      <c r="B40" s="34" t="s">
        <v>9</v>
      </c>
      <c r="C40" s="4"/>
      <c r="D40" s="14"/>
      <c r="E40" s="56">
        <v>40</v>
      </c>
      <c r="F40" s="3"/>
      <c r="G40" s="4"/>
      <c r="H40" s="7"/>
      <c r="I40" s="56">
        <v>40</v>
      </c>
      <c r="J40" s="3"/>
      <c r="K40" s="4"/>
      <c r="L40" s="7"/>
      <c r="M40" s="56">
        <v>40</v>
      </c>
      <c r="N40" s="3"/>
      <c r="O40" s="31"/>
    </row>
    <row r="41" spans="2:15" ht="15.75" thickTop="1" x14ac:dyDescent="0.25">
      <c r="B41" s="92" t="s">
        <v>20</v>
      </c>
      <c r="C41" s="117"/>
      <c r="D41" s="14"/>
      <c r="E41" s="57">
        <f>E40</f>
        <v>40</v>
      </c>
      <c r="F41" s="16"/>
      <c r="G41" s="6"/>
      <c r="H41" s="7"/>
      <c r="I41" s="57">
        <f>I40</f>
        <v>40</v>
      </c>
      <c r="J41" s="16"/>
      <c r="K41" s="6"/>
      <c r="L41" s="7"/>
      <c r="M41" s="57">
        <f>M40</f>
        <v>40</v>
      </c>
      <c r="N41" s="16"/>
      <c r="O41" s="66"/>
    </row>
    <row r="42" spans="2:15" x14ac:dyDescent="0.25">
      <c r="B42" s="19"/>
      <c r="C42" s="7"/>
      <c r="D42" s="7"/>
      <c r="E42" s="7"/>
      <c r="F42" s="15"/>
      <c r="G42" s="7"/>
      <c r="H42" s="7"/>
      <c r="I42" s="7"/>
      <c r="J42" s="15"/>
      <c r="K42" s="7"/>
      <c r="L42" s="7"/>
      <c r="M42" s="7"/>
      <c r="N42" s="15"/>
      <c r="O42" s="20"/>
    </row>
    <row r="43" spans="2:15" x14ac:dyDescent="0.25">
      <c r="B43" s="44"/>
      <c r="C43" s="45" t="s">
        <v>11</v>
      </c>
      <c r="D43" s="63"/>
      <c r="E43" s="49">
        <f>E30+E41+E37</f>
        <v>240</v>
      </c>
      <c r="F43" s="49">
        <v>1120</v>
      </c>
      <c r="G43" s="26"/>
      <c r="H43" s="7"/>
      <c r="I43" s="49">
        <f>I30+I41+I37</f>
        <v>240</v>
      </c>
      <c r="J43" s="49">
        <v>1120</v>
      </c>
      <c r="K43" s="30"/>
      <c r="L43" s="7"/>
      <c r="M43" s="49">
        <f>M30+M41+M37</f>
        <v>210</v>
      </c>
      <c r="N43" s="49">
        <v>1120</v>
      </c>
      <c r="O43" s="76"/>
    </row>
    <row r="44" spans="2:15" x14ac:dyDescent="0.25">
      <c r="B44" s="1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20"/>
    </row>
    <row r="45" spans="2:15" x14ac:dyDescent="0.25">
      <c r="B45" s="35"/>
      <c r="C45" s="40"/>
      <c r="D45" s="64"/>
      <c r="E45" s="99" t="s">
        <v>12</v>
      </c>
      <c r="F45" s="97"/>
      <c r="G45" s="97"/>
      <c r="H45" s="7"/>
      <c r="I45" s="97" t="s">
        <v>12</v>
      </c>
      <c r="J45" s="97"/>
      <c r="K45" s="97"/>
      <c r="L45" s="7"/>
      <c r="M45" s="97" t="s">
        <v>12</v>
      </c>
      <c r="N45" s="97"/>
      <c r="O45" s="100"/>
    </row>
    <row r="46" spans="2:15" ht="15.75" thickBot="1" x14ac:dyDescent="0.3">
      <c r="B46" s="37" t="s">
        <v>13</v>
      </c>
      <c r="C46" s="71"/>
      <c r="D46" s="70"/>
      <c r="E46" s="110">
        <f>E30+F30+E37+E41</f>
        <v>1360</v>
      </c>
      <c r="F46" s="111"/>
      <c r="G46" s="112"/>
      <c r="H46" s="21"/>
      <c r="I46" s="110">
        <f>I30+J30+I37+I41</f>
        <v>1360</v>
      </c>
      <c r="J46" s="111"/>
      <c r="K46" s="112"/>
      <c r="L46" s="21"/>
      <c r="M46" s="110">
        <f>M43+N43</f>
        <v>1330</v>
      </c>
      <c r="N46" s="111"/>
      <c r="O46" s="113"/>
    </row>
    <row r="47" spans="2:15" ht="15.75" thickTop="1" x14ac:dyDescent="0.25"/>
  </sheetData>
  <mergeCells count="32">
    <mergeCell ref="B30:C30"/>
    <mergeCell ref="B37:C37"/>
    <mergeCell ref="B41:C41"/>
    <mergeCell ref="E45:G45"/>
    <mergeCell ref="I45:K45"/>
    <mergeCell ref="E46:G46"/>
    <mergeCell ref="I46:K46"/>
    <mergeCell ref="M46:O46"/>
    <mergeCell ref="M45:O45"/>
    <mergeCell ref="E23:G23"/>
    <mergeCell ref="I23:K23"/>
    <mergeCell ref="M23:O23"/>
    <mergeCell ref="E24:G24"/>
    <mergeCell ref="I24:K24"/>
    <mergeCell ref="M24:O24"/>
    <mergeCell ref="B26:O26"/>
    <mergeCell ref="E27:G27"/>
    <mergeCell ref="I27:K27"/>
    <mergeCell ref="M27:O27"/>
    <mergeCell ref="B19:C19"/>
    <mergeCell ref="I21:K21"/>
    <mergeCell ref="M21:O21"/>
    <mergeCell ref="E22:G22"/>
    <mergeCell ref="I22:K22"/>
    <mergeCell ref="M22:O22"/>
    <mergeCell ref="B17:C17"/>
    <mergeCell ref="B2:O2"/>
    <mergeCell ref="E3:F3"/>
    <mergeCell ref="I3:K3"/>
    <mergeCell ref="M3:O3"/>
    <mergeCell ref="B6:C6"/>
    <mergeCell ref="B13:C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8"/>
  <sheetViews>
    <sheetView tabSelected="1" topLeftCell="A40" zoomScaleNormal="100" workbookViewId="0">
      <selection activeCell="C51" sqref="C51"/>
    </sheetView>
  </sheetViews>
  <sheetFormatPr defaultRowHeight="15" x14ac:dyDescent="0.25"/>
  <cols>
    <col min="2" max="2" width="9.5703125" customWidth="1"/>
    <col min="3" max="3" width="18.28515625" customWidth="1"/>
    <col min="4" max="4" width="2.28515625" customWidth="1"/>
    <col min="5" max="6" width="5.42578125" bestFit="1" customWidth="1"/>
    <col min="7" max="7" width="3.85546875" bestFit="1" customWidth="1"/>
    <col min="8" max="8" width="5" bestFit="1" customWidth="1"/>
    <col min="9" max="9" width="5.42578125" customWidth="1"/>
    <col min="10" max="10" width="5" bestFit="1" customWidth="1"/>
    <col min="11" max="11" width="3.85546875" bestFit="1" customWidth="1"/>
    <col min="12" max="12" width="5.140625" customWidth="1"/>
    <col min="13" max="13" width="4.5703125" bestFit="1" customWidth="1"/>
    <col min="14" max="14" width="5" bestFit="1" customWidth="1"/>
    <col min="15" max="15" width="3.85546875" bestFit="1" customWidth="1"/>
  </cols>
  <sheetData>
    <row r="1" spans="2:15" ht="15.75" thickBot="1" x14ac:dyDescent="0.3"/>
    <row r="2" spans="2:15" ht="15.75" thickTop="1" x14ac:dyDescent="0.25">
      <c r="B2" s="94" t="s">
        <v>27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2:15" x14ac:dyDescent="0.25">
      <c r="B3" s="54"/>
      <c r="C3" s="55"/>
      <c r="D3" s="25"/>
      <c r="E3" s="97" t="s">
        <v>3</v>
      </c>
      <c r="F3" s="97"/>
      <c r="G3" s="90"/>
      <c r="H3" s="65"/>
      <c r="I3" s="97" t="s">
        <v>4</v>
      </c>
      <c r="J3" s="97"/>
      <c r="K3" s="98"/>
      <c r="L3" s="7"/>
      <c r="M3" s="99" t="s">
        <v>16</v>
      </c>
      <c r="N3" s="97"/>
      <c r="O3" s="100"/>
    </row>
    <row r="4" spans="2:15" ht="15.75" thickBot="1" x14ac:dyDescent="0.3">
      <c r="B4" s="24" t="s">
        <v>2</v>
      </c>
      <c r="C4" s="10"/>
      <c r="D4" s="25"/>
      <c r="E4" s="47" t="s">
        <v>0</v>
      </c>
      <c r="F4" s="47" t="s">
        <v>1</v>
      </c>
      <c r="G4" s="47" t="s">
        <v>10</v>
      </c>
      <c r="H4" s="26"/>
      <c r="I4" s="47" t="s">
        <v>0</v>
      </c>
      <c r="J4" s="47" t="s">
        <v>1</v>
      </c>
      <c r="K4" s="10" t="s">
        <v>10</v>
      </c>
      <c r="L4" s="7"/>
      <c r="M4" s="47" t="s">
        <v>0</v>
      </c>
      <c r="N4" s="47" t="s">
        <v>1</v>
      </c>
      <c r="O4" s="27" t="s">
        <v>10</v>
      </c>
    </row>
    <row r="5" spans="2:15" ht="16.5" thickTop="1" thickBot="1" x14ac:dyDescent="0.3">
      <c r="B5" s="28" t="s">
        <v>23</v>
      </c>
      <c r="C5" s="39"/>
      <c r="D5" s="29"/>
      <c r="E5" s="56">
        <v>345</v>
      </c>
      <c r="F5" s="56">
        <v>480</v>
      </c>
      <c r="G5" s="3"/>
      <c r="H5" s="17"/>
      <c r="I5" s="56">
        <v>175</v>
      </c>
      <c r="J5" s="56">
        <v>960</v>
      </c>
      <c r="K5" s="4"/>
      <c r="L5" s="7"/>
      <c r="M5" s="56">
        <v>220</v>
      </c>
      <c r="N5" s="56">
        <v>960</v>
      </c>
      <c r="O5" s="31"/>
    </row>
    <row r="6" spans="2:15" ht="15.75" thickTop="1" x14ac:dyDescent="0.25">
      <c r="B6" s="92" t="s">
        <v>18</v>
      </c>
      <c r="C6" s="93"/>
      <c r="D6" s="48"/>
      <c r="E6" s="57">
        <f>SUM(E5:E5)</f>
        <v>345</v>
      </c>
      <c r="F6" s="57">
        <f>SUM(F5:F5)</f>
        <v>480</v>
      </c>
      <c r="G6" s="16"/>
      <c r="H6" s="50"/>
      <c r="I6" s="12">
        <f>SUM(I5:I5)</f>
        <v>175</v>
      </c>
      <c r="J6" s="57">
        <f>SUM(J5:J5)</f>
        <v>960</v>
      </c>
      <c r="K6" s="12"/>
      <c r="L6" s="7"/>
      <c r="M6" s="57">
        <f>SUM(M5:M5)</f>
        <v>220</v>
      </c>
      <c r="N6" s="57">
        <f>SUM(N5:N5)</f>
        <v>960</v>
      </c>
      <c r="O6" s="58"/>
    </row>
    <row r="7" spans="2:15" x14ac:dyDescent="0.25">
      <c r="B7" s="33"/>
      <c r="C7" s="26"/>
      <c r="D7" s="30"/>
      <c r="E7" s="26"/>
      <c r="F7" s="59"/>
      <c r="G7" s="59"/>
      <c r="H7" s="26"/>
      <c r="I7" s="26"/>
      <c r="J7" s="59"/>
      <c r="K7" s="13"/>
      <c r="L7" s="7"/>
      <c r="M7" s="26"/>
      <c r="N7" s="59"/>
      <c r="O7" s="22"/>
    </row>
    <row r="8" spans="2:15" ht="15.75" thickBot="1" x14ac:dyDescent="0.3">
      <c r="B8" s="43" t="s">
        <v>5</v>
      </c>
      <c r="C8" s="9"/>
      <c r="D8" s="26"/>
      <c r="E8" s="60" t="s">
        <v>0</v>
      </c>
      <c r="F8" s="61"/>
      <c r="G8" s="8"/>
      <c r="H8" s="50"/>
      <c r="I8" s="9" t="s">
        <v>0</v>
      </c>
      <c r="J8" s="61"/>
      <c r="K8" s="2"/>
      <c r="L8" s="7"/>
      <c r="M8" s="60" t="s">
        <v>0</v>
      </c>
      <c r="N8" s="61"/>
      <c r="O8" s="62"/>
    </row>
    <row r="9" spans="2:15" ht="16.5" thickTop="1" thickBot="1" x14ac:dyDescent="0.3">
      <c r="B9" s="34" t="s">
        <v>6</v>
      </c>
      <c r="C9" s="4"/>
      <c r="D9" s="7"/>
      <c r="E9" s="56">
        <v>60</v>
      </c>
      <c r="F9" s="3"/>
      <c r="G9" s="4"/>
      <c r="H9" s="7"/>
      <c r="I9" s="56">
        <v>60</v>
      </c>
      <c r="J9" s="3"/>
      <c r="K9" s="4"/>
      <c r="L9" s="7"/>
      <c r="M9" s="56">
        <v>45</v>
      </c>
      <c r="N9" s="3"/>
      <c r="O9" s="31"/>
    </row>
    <row r="10" spans="2:15" ht="16.5" thickTop="1" thickBot="1" x14ac:dyDescent="0.3">
      <c r="B10" s="34" t="s">
        <v>17</v>
      </c>
      <c r="C10" s="4"/>
      <c r="D10" s="7"/>
      <c r="E10" s="56">
        <v>30</v>
      </c>
      <c r="F10" s="3"/>
      <c r="G10" s="4"/>
      <c r="H10" s="7"/>
      <c r="I10" s="56">
        <v>30</v>
      </c>
      <c r="J10" s="3"/>
      <c r="K10" s="4"/>
      <c r="L10" s="7"/>
      <c r="M10" s="56">
        <v>30</v>
      </c>
      <c r="N10" s="3"/>
      <c r="O10" s="31"/>
    </row>
    <row r="11" spans="2:15" ht="16.5" thickTop="1" thickBot="1" x14ac:dyDescent="0.3">
      <c r="B11" s="34" t="s">
        <v>7</v>
      </c>
      <c r="C11" s="4"/>
      <c r="D11" s="7"/>
      <c r="E11" s="56">
        <v>60</v>
      </c>
      <c r="F11" s="3"/>
      <c r="G11" s="4"/>
      <c r="H11" s="7"/>
      <c r="I11" s="56">
        <v>60</v>
      </c>
      <c r="J11" s="3"/>
      <c r="K11" s="4"/>
      <c r="L11" s="7"/>
      <c r="M11" s="56">
        <v>45</v>
      </c>
      <c r="N11" s="3"/>
      <c r="O11" s="31"/>
    </row>
    <row r="12" spans="2:15" ht="16.5" thickTop="1" thickBot="1" x14ac:dyDescent="0.3">
      <c r="B12" s="34" t="s">
        <v>8</v>
      </c>
      <c r="C12" s="4"/>
      <c r="D12" s="7"/>
      <c r="E12" s="56">
        <v>15</v>
      </c>
      <c r="F12" s="3"/>
      <c r="G12" s="4"/>
      <c r="H12" s="7"/>
      <c r="I12" s="56">
        <v>15</v>
      </c>
      <c r="J12" s="3"/>
      <c r="K12" s="4"/>
      <c r="L12" s="7"/>
      <c r="M12" s="56">
        <v>0</v>
      </c>
      <c r="N12" s="3"/>
      <c r="O12" s="31"/>
    </row>
    <row r="13" spans="2:15" ht="15.75" thickTop="1" x14ac:dyDescent="0.25">
      <c r="B13" s="92" t="s">
        <v>19</v>
      </c>
      <c r="C13" s="93"/>
      <c r="D13" s="7"/>
      <c r="E13" s="77">
        <f>SUM(E9:E12)</f>
        <v>165</v>
      </c>
      <c r="F13" s="84"/>
      <c r="G13" s="6"/>
      <c r="H13" s="7"/>
      <c r="I13" s="77">
        <f>SUM(I9:I12)</f>
        <v>165</v>
      </c>
      <c r="J13" s="84"/>
      <c r="K13" s="6"/>
      <c r="L13" s="7"/>
      <c r="M13" s="77">
        <f>SUM(M9:M12)</f>
        <v>120</v>
      </c>
      <c r="N13" s="84"/>
      <c r="O13" s="66"/>
    </row>
    <row r="14" spans="2:15" x14ac:dyDescent="0.25">
      <c r="B14" s="79"/>
      <c r="C14" s="82"/>
      <c r="D14" s="7"/>
      <c r="E14" s="85"/>
      <c r="F14" s="81"/>
      <c r="G14" s="82"/>
      <c r="H14" s="7"/>
      <c r="I14" s="87"/>
      <c r="J14" s="81"/>
      <c r="K14" s="82"/>
      <c r="L14" s="7"/>
      <c r="M14" s="87"/>
      <c r="N14" s="81"/>
      <c r="O14" s="83"/>
    </row>
    <row r="15" spans="2:15" ht="15.75" thickBot="1" x14ac:dyDescent="0.3">
      <c r="B15" s="43" t="s">
        <v>21</v>
      </c>
      <c r="C15" s="2"/>
      <c r="D15" s="7"/>
      <c r="E15" s="88" t="s">
        <v>0</v>
      </c>
      <c r="F15" s="1"/>
      <c r="G15" s="2"/>
      <c r="H15" s="7"/>
      <c r="I15" s="88" t="s">
        <v>0</v>
      </c>
      <c r="J15" s="1"/>
      <c r="K15" s="2"/>
      <c r="L15" s="7"/>
      <c r="M15" s="88" t="s">
        <v>0</v>
      </c>
      <c r="N15" s="1"/>
      <c r="O15" s="62"/>
    </row>
    <row r="16" spans="2:15" ht="16.5" thickTop="1" thickBot="1" x14ac:dyDescent="0.3">
      <c r="B16" s="34" t="s">
        <v>9</v>
      </c>
      <c r="C16" s="4"/>
      <c r="D16" s="14"/>
      <c r="E16" s="56">
        <v>90</v>
      </c>
      <c r="F16" s="3"/>
      <c r="G16" s="4"/>
      <c r="H16" s="7"/>
      <c r="I16" s="56">
        <v>60</v>
      </c>
      <c r="J16" s="3"/>
      <c r="K16" s="4"/>
      <c r="L16" s="7"/>
      <c r="M16" s="56">
        <v>60</v>
      </c>
      <c r="N16" s="3"/>
      <c r="O16" s="31"/>
    </row>
    <row r="17" spans="2:15" ht="15.75" thickTop="1" x14ac:dyDescent="0.25">
      <c r="B17" s="92" t="s">
        <v>20</v>
      </c>
      <c r="C17" s="93"/>
      <c r="D17" s="14"/>
      <c r="E17" s="16">
        <f>E16</f>
        <v>90</v>
      </c>
      <c r="F17" s="11"/>
      <c r="G17" s="12"/>
      <c r="H17" s="7"/>
      <c r="I17" s="57">
        <f>I16</f>
        <v>60</v>
      </c>
      <c r="J17" s="16"/>
      <c r="K17" s="6"/>
      <c r="L17" s="7"/>
      <c r="M17" s="57">
        <f>M16</f>
        <v>60</v>
      </c>
      <c r="N17" s="16"/>
      <c r="O17" s="66"/>
    </row>
    <row r="18" spans="2:15" x14ac:dyDescent="0.25">
      <c r="B18" s="19"/>
      <c r="C18" s="7"/>
      <c r="D18" s="7"/>
      <c r="E18" s="7"/>
      <c r="F18" s="15"/>
      <c r="G18" s="15"/>
      <c r="H18" s="7"/>
      <c r="I18" s="7"/>
      <c r="J18" s="15"/>
      <c r="K18" s="15"/>
      <c r="L18" s="7"/>
      <c r="M18" s="7"/>
      <c r="N18" s="15"/>
      <c r="O18" s="53"/>
    </row>
    <row r="19" spans="2:15" x14ac:dyDescent="0.25">
      <c r="B19" s="92" t="s">
        <v>11</v>
      </c>
      <c r="C19" s="93"/>
      <c r="D19" s="63"/>
      <c r="E19" s="49">
        <f>E6+E13+E17</f>
        <v>600</v>
      </c>
      <c r="F19" s="49">
        <f>F6</f>
        <v>480</v>
      </c>
      <c r="G19" s="49"/>
      <c r="H19" s="26"/>
      <c r="I19" s="49">
        <f>I6+I13+I17</f>
        <v>400</v>
      </c>
      <c r="J19" s="49">
        <f>J6</f>
        <v>960</v>
      </c>
      <c r="K19" s="45"/>
      <c r="L19" s="7"/>
      <c r="M19" s="49">
        <f>M6+M13+M17</f>
        <v>400</v>
      </c>
      <c r="N19" s="49">
        <f>N6</f>
        <v>960</v>
      </c>
      <c r="O19" s="46"/>
    </row>
    <row r="20" spans="2:15" x14ac:dyDescent="0.25">
      <c r="B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20"/>
    </row>
    <row r="21" spans="2:15" x14ac:dyDescent="0.25">
      <c r="B21" s="35"/>
      <c r="C21" s="40"/>
      <c r="D21" s="64"/>
      <c r="E21" s="51"/>
      <c r="F21" s="52" t="s">
        <v>12</v>
      </c>
      <c r="G21" s="52"/>
      <c r="H21" s="36"/>
      <c r="I21" s="99" t="s">
        <v>12</v>
      </c>
      <c r="J21" s="97"/>
      <c r="K21" s="98"/>
      <c r="L21" s="7"/>
      <c r="M21" s="99" t="s">
        <v>12</v>
      </c>
      <c r="N21" s="97"/>
      <c r="O21" s="100"/>
    </row>
    <row r="22" spans="2:15" x14ac:dyDescent="0.25">
      <c r="B22" s="32" t="s">
        <v>13</v>
      </c>
      <c r="C22" s="41"/>
      <c r="D22" s="7"/>
      <c r="E22" s="101">
        <f>E19+F19</f>
        <v>1080</v>
      </c>
      <c r="F22" s="102"/>
      <c r="G22" s="103"/>
      <c r="H22" s="7"/>
      <c r="I22" s="101">
        <f>I19+J19</f>
        <v>1360</v>
      </c>
      <c r="J22" s="102"/>
      <c r="K22" s="103"/>
      <c r="L22" s="7"/>
      <c r="M22" s="101">
        <f>M19+N19</f>
        <v>1360</v>
      </c>
      <c r="N22" s="102"/>
      <c r="O22" s="104"/>
    </row>
    <row r="23" spans="2:15" x14ac:dyDescent="0.25">
      <c r="B23" s="32" t="s">
        <v>14</v>
      </c>
      <c r="C23" s="10"/>
      <c r="D23" s="26"/>
      <c r="E23" s="107">
        <f>E24-E22</f>
        <v>520</v>
      </c>
      <c r="F23" s="108"/>
      <c r="G23" s="109"/>
      <c r="H23" s="26"/>
      <c r="I23" s="101">
        <f>I24-I22</f>
        <v>240</v>
      </c>
      <c r="J23" s="102"/>
      <c r="K23" s="103"/>
      <c r="L23" s="7"/>
      <c r="M23" s="101">
        <f>M24-M22</f>
        <v>240</v>
      </c>
      <c r="N23" s="102"/>
      <c r="O23" s="104"/>
    </row>
    <row r="24" spans="2:15" ht="15.75" thickBot="1" x14ac:dyDescent="0.3">
      <c r="B24" s="37" t="s">
        <v>15</v>
      </c>
      <c r="C24" s="42"/>
      <c r="D24" s="21"/>
      <c r="E24" s="110">
        <v>1600</v>
      </c>
      <c r="F24" s="111"/>
      <c r="G24" s="112"/>
      <c r="H24" s="21"/>
      <c r="I24" s="110">
        <v>1600</v>
      </c>
      <c r="J24" s="111"/>
      <c r="K24" s="112"/>
      <c r="L24" s="21"/>
      <c r="M24" s="110">
        <v>1600</v>
      </c>
      <c r="N24" s="111"/>
      <c r="O24" s="113"/>
    </row>
    <row r="25" spans="2:15" ht="16.5" thickTop="1" thickBot="1" x14ac:dyDescent="0.3"/>
    <row r="26" spans="2:15" ht="16.5" thickTop="1" thickBot="1" x14ac:dyDescent="0.3">
      <c r="B26" s="114" t="s">
        <v>26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6"/>
    </row>
    <row r="27" spans="2:15" ht="15.75" thickTop="1" x14ac:dyDescent="0.25">
      <c r="B27" s="23"/>
      <c r="C27" s="38"/>
      <c r="D27" s="67"/>
      <c r="E27" s="115" t="s">
        <v>3</v>
      </c>
      <c r="F27" s="115"/>
      <c r="G27" s="115"/>
      <c r="H27" s="7"/>
      <c r="I27" s="115" t="s">
        <v>4</v>
      </c>
      <c r="J27" s="115"/>
      <c r="K27" s="115"/>
      <c r="L27" s="7"/>
      <c r="M27" s="97" t="s">
        <v>16</v>
      </c>
      <c r="N27" s="97"/>
      <c r="O27" s="100"/>
    </row>
    <row r="28" spans="2:15" ht="15.75" thickBot="1" x14ac:dyDescent="0.3">
      <c r="B28" s="24" t="s">
        <v>2</v>
      </c>
      <c r="C28" s="10"/>
      <c r="D28" s="68"/>
      <c r="E28" s="47" t="s">
        <v>0</v>
      </c>
      <c r="F28" s="47" t="s">
        <v>1</v>
      </c>
      <c r="G28" s="10" t="s">
        <v>10</v>
      </c>
      <c r="H28" s="7"/>
      <c r="I28" s="47" t="s">
        <v>0</v>
      </c>
      <c r="J28" s="18" t="s">
        <v>1</v>
      </c>
      <c r="K28" s="9" t="s">
        <v>10</v>
      </c>
      <c r="L28" s="7"/>
      <c r="M28" s="47" t="s">
        <v>0</v>
      </c>
      <c r="N28" s="18" t="s">
        <v>1</v>
      </c>
      <c r="O28" s="72" t="s">
        <v>10</v>
      </c>
    </row>
    <row r="29" spans="2:15" ht="16.5" thickTop="1" thickBot="1" x14ac:dyDescent="0.3">
      <c r="B29" s="28" t="s">
        <v>28</v>
      </c>
      <c r="C29" s="39"/>
      <c r="D29" s="69"/>
      <c r="E29" s="56">
        <v>150</v>
      </c>
      <c r="F29" s="56">
        <v>1120</v>
      </c>
      <c r="G29" s="4"/>
      <c r="H29" s="7"/>
      <c r="I29" s="56">
        <v>150</v>
      </c>
      <c r="J29" s="56">
        <v>1120</v>
      </c>
      <c r="K29" s="4"/>
      <c r="L29" s="7"/>
      <c r="M29" s="56">
        <v>130</v>
      </c>
      <c r="N29" s="56">
        <v>1120</v>
      </c>
      <c r="O29" s="78"/>
    </row>
    <row r="30" spans="2:15" ht="16.5" thickTop="1" thickBot="1" x14ac:dyDescent="0.3">
      <c r="B30" s="28"/>
      <c r="C30" s="39"/>
      <c r="D30" s="14"/>
      <c r="E30" s="56"/>
      <c r="F30" s="56"/>
      <c r="G30" s="56"/>
      <c r="H30" s="7"/>
      <c r="I30" s="56"/>
      <c r="J30" s="75"/>
      <c r="K30" s="56"/>
      <c r="L30" s="7"/>
      <c r="M30" s="56"/>
      <c r="N30" s="75"/>
      <c r="O30" s="73"/>
    </row>
    <row r="31" spans="2:15" ht="15.75" thickTop="1" x14ac:dyDescent="0.25">
      <c r="B31" s="92" t="s">
        <v>18</v>
      </c>
      <c r="C31" s="93"/>
      <c r="D31" s="14"/>
      <c r="E31" s="57">
        <f>SUM(E29:E30)</f>
        <v>150</v>
      </c>
      <c r="F31" s="57">
        <f>SUM(F29:F30)</f>
        <v>1120</v>
      </c>
      <c r="G31" s="12">
        <f>G30</f>
        <v>0</v>
      </c>
      <c r="H31" s="7"/>
      <c r="I31" s="57">
        <f>SUM(I29:I30)</f>
        <v>150</v>
      </c>
      <c r="J31" s="16">
        <f>SUM(J29:J30)</f>
        <v>1120</v>
      </c>
      <c r="K31" s="12">
        <f>K30</f>
        <v>0</v>
      </c>
      <c r="L31" s="7"/>
      <c r="M31" s="57">
        <f>SUM(M29:M30)</f>
        <v>130</v>
      </c>
      <c r="N31" s="16">
        <f>SUM(N29:N30)</f>
        <v>1120</v>
      </c>
      <c r="O31" s="89">
        <f>O30</f>
        <v>0</v>
      </c>
    </row>
    <row r="32" spans="2:15" x14ac:dyDescent="0.25">
      <c r="B32" s="33"/>
      <c r="C32" s="26"/>
      <c r="D32" s="30"/>
      <c r="E32" s="26"/>
      <c r="F32" s="59"/>
      <c r="G32" s="26"/>
      <c r="H32" s="7"/>
      <c r="I32" s="26"/>
      <c r="J32" s="59"/>
      <c r="K32" s="7"/>
      <c r="L32" s="7"/>
      <c r="M32" s="26"/>
      <c r="N32" s="59"/>
      <c r="O32" s="20"/>
    </row>
    <row r="33" spans="2:15" ht="15.75" thickBot="1" x14ac:dyDescent="0.3">
      <c r="B33" s="43" t="s">
        <v>5</v>
      </c>
      <c r="C33" s="9"/>
      <c r="D33" s="63"/>
      <c r="E33" s="60" t="s">
        <v>0</v>
      </c>
      <c r="F33" s="61"/>
      <c r="G33" s="9"/>
      <c r="H33" s="7"/>
      <c r="I33" s="60" t="s">
        <v>0</v>
      </c>
      <c r="J33" s="61"/>
      <c r="K33" s="2"/>
      <c r="L33" s="7"/>
      <c r="M33" s="60" t="s">
        <v>0</v>
      </c>
      <c r="N33" s="61"/>
      <c r="O33" s="62"/>
    </row>
    <row r="34" spans="2:15" ht="16.5" thickTop="1" thickBot="1" x14ac:dyDescent="0.3">
      <c r="B34" s="34" t="s">
        <v>6</v>
      </c>
      <c r="C34" s="4"/>
      <c r="D34" s="14"/>
      <c r="E34" s="56">
        <v>20</v>
      </c>
      <c r="F34" s="3"/>
      <c r="G34" s="4"/>
      <c r="H34" s="7"/>
      <c r="I34" s="56">
        <v>20</v>
      </c>
      <c r="J34" s="3"/>
      <c r="K34" s="4"/>
      <c r="L34" s="7"/>
      <c r="M34" s="56">
        <v>10</v>
      </c>
      <c r="N34" s="3"/>
      <c r="O34" s="31"/>
    </row>
    <row r="35" spans="2:15" ht="16.5" thickTop="1" thickBot="1" x14ac:dyDescent="0.3">
      <c r="B35" s="34" t="s">
        <v>7</v>
      </c>
      <c r="C35" s="4"/>
      <c r="D35" s="14"/>
      <c r="E35" s="56">
        <v>10</v>
      </c>
      <c r="F35" s="3"/>
      <c r="G35" s="4"/>
      <c r="H35" s="7"/>
      <c r="I35" s="56">
        <v>10</v>
      </c>
      <c r="J35" s="3"/>
      <c r="K35" s="4"/>
      <c r="L35" s="7"/>
      <c r="M35" s="56">
        <v>10</v>
      </c>
      <c r="N35" s="3"/>
      <c r="O35" s="31"/>
    </row>
    <row r="36" spans="2:15" ht="16.5" thickTop="1" thickBot="1" x14ac:dyDescent="0.3">
      <c r="B36" s="34" t="s">
        <v>17</v>
      </c>
      <c r="C36" s="4"/>
      <c r="D36" s="14"/>
      <c r="E36" s="56">
        <v>10</v>
      </c>
      <c r="F36" s="3"/>
      <c r="G36" s="4"/>
      <c r="H36" s="7"/>
      <c r="I36" s="56">
        <v>10</v>
      </c>
      <c r="J36" s="3"/>
      <c r="K36" s="4"/>
      <c r="L36" s="7"/>
      <c r="M36" s="56">
        <v>10</v>
      </c>
      <c r="N36" s="3"/>
      <c r="O36" s="31"/>
    </row>
    <row r="37" spans="2:15" ht="16.5" thickTop="1" thickBot="1" x14ac:dyDescent="0.3">
      <c r="B37" s="34" t="s">
        <v>8</v>
      </c>
      <c r="C37" s="4"/>
      <c r="D37" s="14"/>
      <c r="E37" s="56">
        <v>10</v>
      </c>
      <c r="F37" s="3"/>
      <c r="G37" s="4"/>
      <c r="H37" s="7"/>
      <c r="I37" s="56">
        <v>10</v>
      </c>
      <c r="J37" s="3"/>
      <c r="K37" s="4"/>
      <c r="L37" s="7"/>
      <c r="M37" s="56">
        <v>10</v>
      </c>
      <c r="N37" s="3"/>
      <c r="O37" s="31"/>
    </row>
    <row r="38" spans="2:15" ht="15.75" thickTop="1" x14ac:dyDescent="0.25">
      <c r="B38" s="105" t="s">
        <v>19</v>
      </c>
      <c r="C38" s="106"/>
      <c r="D38" s="14"/>
      <c r="E38" s="77">
        <f>SUM(E34:E37)</f>
        <v>50</v>
      </c>
      <c r="F38" s="84"/>
      <c r="G38" s="6"/>
      <c r="H38" s="7"/>
      <c r="I38" s="77">
        <f>SUM(I34:I37)</f>
        <v>50</v>
      </c>
      <c r="J38" s="84"/>
      <c r="K38" s="6"/>
      <c r="L38" s="7"/>
      <c r="M38" s="77">
        <f>SUM(M34:M37)</f>
        <v>40</v>
      </c>
      <c r="N38" s="5"/>
      <c r="O38" s="66"/>
    </row>
    <row r="39" spans="2:15" x14ac:dyDescent="0.25">
      <c r="B39" s="79"/>
      <c r="C39" s="82"/>
      <c r="D39" s="80"/>
      <c r="E39" s="85"/>
      <c r="F39" s="81"/>
      <c r="G39" s="82"/>
      <c r="H39" s="81"/>
      <c r="I39" s="85"/>
      <c r="J39" s="81"/>
      <c r="K39" s="82"/>
      <c r="L39" s="81"/>
      <c r="M39" s="81"/>
      <c r="N39" s="81"/>
      <c r="O39" s="83"/>
    </row>
    <row r="40" spans="2:15" ht="15.75" thickBot="1" x14ac:dyDescent="0.3">
      <c r="B40" s="24" t="s">
        <v>21</v>
      </c>
      <c r="C40" s="4"/>
      <c r="D40" s="14"/>
      <c r="E40" s="88" t="s">
        <v>0</v>
      </c>
      <c r="F40" s="86"/>
      <c r="G40" s="2"/>
      <c r="H40" s="7"/>
      <c r="I40" s="88" t="s">
        <v>0</v>
      </c>
      <c r="J40" s="86"/>
      <c r="K40" s="2"/>
      <c r="L40" s="7"/>
      <c r="M40" s="88" t="s">
        <v>0</v>
      </c>
      <c r="N40" s="86"/>
      <c r="O40" s="62"/>
    </row>
    <row r="41" spans="2:15" ht="16.5" thickTop="1" thickBot="1" x14ac:dyDescent="0.3">
      <c r="B41" s="34" t="s">
        <v>9</v>
      </c>
      <c r="C41" s="4"/>
      <c r="D41" s="14"/>
      <c r="E41" s="56">
        <v>40</v>
      </c>
      <c r="F41" s="3"/>
      <c r="G41" s="4"/>
      <c r="H41" s="7"/>
      <c r="I41" s="56">
        <v>40</v>
      </c>
      <c r="J41" s="3"/>
      <c r="K41" s="4"/>
      <c r="L41" s="7"/>
      <c r="M41" s="56">
        <v>40</v>
      </c>
      <c r="N41" s="3"/>
      <c r="O41" s="31"/>
    </row>
    <row r="42" spans="2:15" ht="15.75" thickTop="1" x14ac:dyDescent="0.25">
      <c r="B42" s="92" t="s">
        <v>20</v>
      </c>
      <c r="C42" s="117"/>
      <c r="D42" s="14"/>
      <c r="E42" s="57">
        <f>E41</f>
        <v>40</v>
      </c>
      <c r="F42" s="16"/>
      <c r="G42" s="6"/>
      <c r="H42" s="7"/>
      <c r="I42" s="57">
        <f>I41</f>
        <v>40</v>
      </c>
      <c r="J42" s="16"/>
      <c r="K42" s="6"/>
      <c r="L42" s="7"/>
      <c r="M42" s="57">
        <f>M41</f>
        <v>40</v>
      </c>
      <c r="N42" s="16"/>
      <c r="O42" s="66"/>
    </row>
    <row r="43" spans="2:15" x14ac:dyDescent="0.25">
      <c r="B43" s="19"/>
      <c r="C43" s="7"/>
      <c r="D43" s="7"/>
      <c r="E43" s="7"/>
      <c r="F43" s="15"/>
      <c r="G43" s="7"/>
      <c r="H43" s="7"/>
      <c r="I43" s="7"/>
      <c r="J43" s="15"/>
      <c r="K43" s="7"/>
      <c r="L43" s="7"/>
      <c r="M43" s="7"/>
      <c r="N43" s="15"/>
      <c r="O43" s="20"/>
    </row>
    <row r="44" spans="2:15" x14ac:dyDescent="0.25">
      <c r="B44" s="44"/>
      <c r="C44" s="45" t="s">
        <v>11</v>
      </c>
      <c r="D44" s="63"/>
      <c r="E44" s="49">
        <f>E31+E42+E38</f>
        <v>240</v>
      </c>
      <c r="F44" s="49">
        <f>F31+F42</f>
        <v>1120</v>
      </c>
      <c r="G44" s="26"/>
      <c r="H44" s="7"/>
      <c r="I44" s="49">
        <f>I31+I42+I38</f>
        <v>240</v>
      </c>
      <c r="J44" s="49">
        <f>J31+J42</f>
        <v>1120</v>
      </c>
      <c r="K44" s="30"/>
      <c r="L44" s="7"/>
      <c r="M44" s="49">
        <f>M31+M42+M38</f>
        <v>210</v>
      </c>
      <c r="N44" s="49">
        <f>N31+N42</f>
        <v>1120</v>
      </c>
      <c r="O44" s="76"/>
    </row>
    <row r="45" spans="2:15" x14ac:dyDescent="0.25">
      <c r="B45" s="1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20"/>
    </row>
    <row r="46" spans="2:15" x14ac:dyDescent="0.25">
      <c r="B46" s="35"/>
      <c r="C46" s="40"/>
      <c r="D46" s="64"/>
      <c r="E46" s="99" t="s">
        <v>12</v>
      </c>
      <c r="F46" s="97"/>
      <c r="G46" s="97"/>
      <c r="H46" s="7"/>
      <c r="I46" s="97" t="s">
        <v>12</v>
      </c>
      <c r="J46" s="97"/>
      <c r="K46" s="97"/>
      <c r="L46" s="7"/>
      <c r="M46" s="97" t="s">
        <v>12</v>
      </c>
      <c r="N46" s="97"/>
      <c r="O46" s="100"/>
    </row>
    <row r="47" spans="2:15" ht="15.75" thickBot="1" x14ac:dyDescent="0.3">
      <c r="B47" s="37" t="s">
        <v>13</v>
      </c>
      <c r="C47" s="71"/>
      <c r="D47" s="70"/>
      <c r="E47" s="110">
        <f>E44+F44</f>
        <v>1360</v>
      </c>
      <c r="F47" s="111"/>
      <c r="G47" s="112"/>
      <c r="H47" s="21"/>
      <c r="I47" s="110">
        <f>I44+J44</f>
        <v>1360</v>
      </c>
      <c r="J47" s="111"/>
      <c r="K47" s="112"/>
      <c r="L47" s="21"/>
      <c r="M47" s="110">
        <f>M44+N44</f>
        <v>1330</v>
      </c>
      <c r="N47" s="111"/>
      <c r="O47" s="113"/>
    </row>
    <row r="48" spans="2:15" ht="15.75" thickTop="1" x14ac:dyDescent="0.25"/>
  </sheetData>
  <mergeCells count="32">
    <mergeCell ref="B31:C31"/>
    <mergeCell ref="B42:C42"/>
    <mergeCell ref="E46:G46"/>
    <mergeCell ref="I46:K46"/>
    <mergeCell ref="M46:O46"/>
    <mergeCell ref="E47:G47"/>
    <mergeCell ref="I47:K47"/>
    <mergeCell ref="M47:O47"/>
    <mergeCell ref="B38:C38"/>
    <mergeCell ref="E23:G23"/>
    <mergeCell ref="I23:K23"/>
    <mergeCell ref="M23:O23"/>
    <mergeCell ref="E24:G24"/>
    <mergeCell ref="I24:K24"/>
    <mergeCell ref="M24:O24"/>
    <mergeCell ref="B26:O26"/>
    <mergeCell ref="E27:G27"/>
    <mergeCell ref="I27:K27"/>
    <mergeCell ref="M27:O27"/>
    <mergeCell ref="B19:C19"/>
    <mergeCell ref="I21:K21"/>
    <mergeCell ref="M21:O21"/>
    <mergeCell ref="E22:G22"/>
    <mergeCell ref="I22:K22"/>
    <mergeCell ref="M22:O22"/>
    <mergeCell ref="B17:C17"/>
    <mergeCell ref="B2:O2"/>
    <mergeCell ref="E3:F3"/>
    <mergeCell ref="I3:K3"/>
    <mergeCell ref="M3:O3"/>
    <mergeCell ref="B6:C6"/>
    <mergeCell ref="B13:C1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C31EDA1036A48B8E3903A29994038" ma:contentTypeVersion="10" ma:contentTypeDescription="Een nieuw document maken." ma:contentTypeScope="" ma:versionID="b22fa8941c7c1ffc265c8464f545860f">
  <xsd:schema xmlns:xsd="http://www.w3.org/2001/XMLSchema" xmlns:xs="http://www.w3.org/2001/XMLSchema" xmlns:p="http://schemas.microsoft.com/office/2006/metadata/properties" xmlns:ns3="bfafc1bd-342f-4a7f-a842-7b82ff91502e" xmlns:ns4="466195d2-d289-472e-968a-161949322d6e" targetNamespace="http://schemas.microsoft.com/office/2006/metadata/properties" ma:root="true" ma:fieldsID="84a737b769946cee473e6b47335ee386" ns3:_="" ns4:_="">
    <xsd:import namespace="bfafc1bd-342f-4a7f-a842-7b82ff91502e"/>
    <xsd:import namespace="466195d2-d289-472e-968a-161949322d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fc1bd-342f-4a7f-a842-7b82ff9150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195d2-d289-472e-968a-161949322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18CAC2-CADA-48EC-AFE5-240CFA31BC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2E4DA0-DD75-498D-8A41-1EE4EED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fc1bd-342f-4a7f-a842-7b82ff91502e"/>
    <ds:schemaRef ds:uri="466195d2-d289-472e-968a-161949322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42E341-9FBC-4743-8086-B83B424113D1}">
  <ds:schemaRefs>
    <ds:schemaRef ds:uri="466195d2-d289-472e-968a-161949322d6e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bfafc1bd-342f-4a7f-a842-7b82ff91502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MZ3</vt:lpstr>
      <vt:lpstr>MZ4</vt:lpstr>
    </vt:vector>
  </TitlesOfParts>
  <Company>Albeda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AWS User</dc:creator>
  <cp:lastModifiedBy>Lisia van Diest - Smakman</cp:lastModifiedBy>
  <cp:lastPrinted>2019-03-08T14:01:19Z</cp:lastPrinted>
  <dcterms:created xsi:type="dcterms:W3CDTF">2016-05-18T09:38:50Z</dcterms:created>
  <dcterms:modified xsi:type="dcterms:W3CDTF">2020-07-17T09:03:21Z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0x010100E74C31EDA1036A48B8E3903A29994038</vt:lpwstr>
  </property>
</Properties>
</file>