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tudentalbeda-my.sharepoint.com/personal/yvoos_albeda_nl/Documents/2021-2022/lessentabellen/22-23/"/>
    </mc:Choice>
  </mc:AlternateContent>
  <xr:revisionPtr revIDLastSave="0" documentId="8_{5B9B516F-3160-4B37-9B3D-CC23F763902C}" xr6:coauthVersionLast="47" xr6:coauthVersionMax="47" xr10:uidLastSave="{00000000-0000-0000-0000-000000000000}"/>
  <bookViews>
    <workbookView xWindow="735" yWindow="720" windowWidth="22335" windowHeight="16230" xr2:uid="{00000000-000D-0000-FFFF-FFFF00000000}"/>
  </bookViews>
  <sheets>
    <sheet name="TOP model SW 20_23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F31" i="3"/>
  <c r="J23" i="3"/>
  <c r="J19" i="3"/>
  <c r="J29" i="3"/>
  <c r="J30" i="3"/>
  <c r="J31" i="3"/>
  <c r="D31" i="3"/>
  <c r="D25" i="3"/>
  <c r="D16" i="3"/>
  <c r="D26" i="3"/>
  <c r="F25" i="3"/>
  <c r="F16" i="3"/>
  <c r="F26" i="3"/>
  <c r="H25" i="3"/>
  <c r="H16" i="3"/>
  <c r="H26" i="3"/>
  <c r="J26" i="3"/>
  <c r="J18" i="3"/>
  <c r="J20" i="3"/>
  <c r="J21" i="3"/>
  <c r="J22" i="3"/>
  <c r="J24" i="3"/>
  <c r="J25" i="3"/>
  <c r="J12" i="3"/>
  <c r="J14" i="3"/>
  <c r="J16" i="3"/>
  <c r="J15" i="3"/>
  <c r="D4" i="3"/>
  <c r="D7" i="3"/>
  <c r="F4" i="3"/>
  <c r="F7" i="3"/>
  <c r="H4" i="3"/>
  <c r="H7" i="3"/>
  <c r="J7" i="3"/>
  <c r="J6" i="3"/>
  <c r="J5" i="3"/>
  <c r="J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Marchje Langeveld</author>
  </authors>
  <commentList>
    <comment ref="J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Marchje Langeveld:</t>
        </r>
        <r>
          <rPr>
            <sz val="9"/>
            <color indexed="81"/>
            <rFont val="Tahoma"/>
            <charset val="1"/>
          </rPr>
          <t xml:space="preserve">
minimaal 1800</t>
        </r>
      </text>
    </comment>
  </commentList>
</comments>
</file>

<file path=xl/sharedStrings.xml><?xml version="1.0" encoding="utf-8"?>
<sst xmlns="http://schemas.openxmlformats.org/spreadsheetml/2006/main" count="38" uniqueCount="30">
  <si>
    <t>Leerjaar 1</t>
  </si>
  <si>
    <t>Leerjaar 2</t>
  </si>
  <si>
    <t>Leerjaar 3</t>
  </si>
  <si>
    <t>Totaal</t>
  </si>
  <si>
    <t>BPV</t>
  </si>
  <si>
    <t>Nederlands</t>
  </si>
  <si>
    <t>Engels</t>
  </si>
  <si>
    <t>Rekenen</t>
  </si>
  <si>
    <t>Begeleide onderwijstijd</t>
  </si>
  <si>
    <t xml:space="preserve">Onbegeleide uren </t>
  </si>
  <si>
    <t>Studielast per leerjaar</t>
  </si>
  <si>
    <t>subtotaal beroepsonderdelen</t>
  </si>
  <si>
    <t xml:space="preserve">subtotaal generiek </t>
  </si>
  <si>
    <t>Totaal BPV</t>
  </si>
  <si>
    <t>TOTAAL</t>
  </si>
  <si>
    <t>Keuzedeel BPV</t>
  </si>
  <si>
    <t>Beroepsonderdeel BPV</t>
  </si>
  <si>
    <t>Beroepsonderdelen</t>
  </si>
  <si>
    <t>TOTAAL BOT</t>
  </si>
  <si>
    <t>Generieke onderdelen</t>
  </si>
  <si>
    <t>Module A incl. Burgerschap</t>
  </si>
  <si>
    <t>Basisfase incl. Burgerschap</t>
  </si>
  <si>
    <t>Begeleide onderwijs tijd</t>
  </si>
  <si>
    <t>TOP-model Sociaal Werk 2020-2023</t>
  </si>
  <si>
    <t>Werkveldorientatie/Snuffelstage</t>
  </si>
  <si>
    <t>Module Keuzedeel (9LU)</t>
  </si>
  <si>
    <t>SLB</t>
  </si>
  <si>
    <t>LOB</t>
  </si>
  <si>
    <t>On Track</t>
  </si>
  <si>
    <t>Module B,C of D incl. Burgerschap (8LU)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</si>
</sst>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rgb="FF0070C0"/>
      </bottom>
      <diagonal/>
    </border>
    <border>
      <left/>
      <right style="thin">
        <color theme="4" tint="-0.24994659260841701"/>
      </right>
      <top style="thin">
        <color rgb="FF0070C0"/>
      </top>
      <bottom style="thin">
        <color rgb="FF0070C0"/>
      </bottom>
      <diagonal/>
    </border>
    <border>
      <left style="thin">
        <color theme="4" tint="-0.24994659260841701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 style="thin">
        <color theme="4" tint="-0.24994659260841701"/>
      </left>
      <right style="double">
        <color rgb="FF0070C0"/>
      </right>
      <top/>
      <bottom/>
      <diagonal/>
    </border>
    <border>
      <left style="double">
        <color rgb="FF0070C0"/>
      </left>
      <right/>
      <top style="thin">
        <color rgb="FF0070C0"/>
      </top>
      <bottom/>
      <diagonal/>
    </border>
    <border>
      <left/>
      <right style="double">
        <color rgb="FF0070C0"/>
      </right>
      <top style="thin">
        <color rgb="FF0070C0"/>
      </top>
      <bottom/>
      <diagonal/>
    </border>
    <border>
      <left style="thick">
        <color theme="4" tint="-0.24994659260841701"/>
      </left>
      <right style="double">
        <color rgb="FF0070C0"/>
      </right>
      <top style="thick">
        <color theme="4" tint="-0.24994659260841701"/>
      </top>
      <bottom style="thick">
        <color theme="4" tint="-0.24994659260841701"/>
      </bottom>
      <diagonal/>
    </border>
    <border>
      <left style="double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theme="4" tint="-0.24994659260841701"/>
      </right>
      <top style="double">
        <color theme="0"/>
      </top>
      <bottom/>
      <diagonal/>
    </border>
    <border>
      <left style="thick">
        <color rgb="FF0070C0"/>
      </left>
      <right style="thick">
        <color rgb="FF0070C0"/>
      </right>
      <top style="double">
        <color theme="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theme="0"/>
      </top>
      <bottom style="thick">
        <color rgb="FF0070C0"/>
      </bottom>
      <diagonal/>
    </border>
    <border>
      <left/>
      <right/>
      <top style="double">
        <color theme="0"/>
      </top>
      <bottom style="thick">
        <color rgb="FF0070C0"/>
      </bottom>
      <diagonal/>
    </border>
    <border>
      <left/>
      <right/>
      <top style="double">
        <color theme="0"/>
      </top>
      <bottom/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/>
      <diagonal/>
    </border>
    <border>
      <left style="thin">
        <color theme="4" tint="-0.24994659260841701"/>
      </left>
      <right style="double">
        <color theme="8"/>
      </right>
      <top/>
      <bottom/>
      <diagonal/>
    </border>
    <border>
      <left/>
      <right style="double">
        <color theme="8"/>
      </right>
      <top/>
      <bottom/>
      <diagonal/>
    </border>
    <border>
      <left style="thick">
        <color rgb="FF0070C0"/>
      </left>
      <right style="double">
        <color theme="8"/>
      </right>
      <top style="thick">
        <color rgb="FF0070C0"/>
      </top>
      <bottom style="thick">
        <color rgb="FF0070C0"/>
      </bottom>
      <diagonal/>
    </border>
    <border>
      <left style="double">
        <color theme="8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double">
        <color theme="8"/>
      </bottom>
      <diagonal/>
    </border>
    <border>
      <left style="thick">
        <color rgb="FF0070C0"/>
      </left>
      <right style="double">
        <color theme="8"/>
      </right>
      <top style="thick">
        <color rgb="FF0070C0"/>
      </top>
      <bottom style="double">
        <color theme="8"/>
      </bottom>
      <diagonal/>
    </border>
    <border>
      <left style="double">
        <color theme="8"/>
      </left>
      <right/>
      <top style="double">
        <color theme="0"/>
      </top>
      <bottom/>
      <diagonal/>
    </border>
    <border>
      <left/>
      <right style="double">
        <color theme="8"/>
      </right>
      <top style="double">
        <color theme="0"/>
      </top>
      <bottom style="thick">
        <color rgb="FF0070C0"/>
      </bottom>
      <diagonal/>
    </border>
    <border>
      <left/>
      <right style="thin">
        <color theme="4" tint="-0.24994659260841701"/>
      </right>
      <top/>
      <bottom style="double">
        <color theme="8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77111117893"/>
      </bottom>
      <diagonal/>
    </border>
    <border>
      <left style="thin">
        <color theme="8"/>
      </left>
      <right style="thin">
        <color theme="4" tint="-0.24994659260841701"/>
      </right>
      <top/>
      <bottom style="thin">
        <color theme="4" tint="-0.24997711111789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77111117893"/>
      </bottom>
      <diagonal/>
    </border>
    <border>
      <left style="thin">
        <color theme="4" tint="-0.24994659260841701"/>
      </left>
      <right style="double">
        <color rgb="FF0070C0"/>
      </right>
      <top style="thick">
        <color theme="4" tint="-0.24994659260841701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2" xfId="0" applyFont="1" applyFill="1" applyBorder="1"/>
    <xf numFmtId="0" fontId="1" fillId="0" borderId="0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5" xfId="0" applyBorder="1"/>
    <xf numFmtId="0" fontId="0" fillId="0" borderId="0" xfId="0" applyFill="1" applyBorder="1"/>
    <xf numFmtId="0" fontId="0" fillId="0" borderId="4" xfId="0" applyBorder="1"/>
    <xf numFmtId="0" fontId="2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2" fillId="0" borderId="0" xfId="0" applyFont="1"/>
    <xf numFmtId="0" fontId="0" fillId="0" borderId="7" xfId="0" applyBorder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5" borderId="0" xfId="0" applyFont="1" applyFill="1" applyBorder="1"/>
    <xf numFmtId="0" fontId="1" fillId="5" borderId="3" xfId="0" applyFont="1" applyFill="1" applyBorder="1" applyAlignment="1">
      <alignment horizontal="center"/>
    </xf>
    <xf numFmtId="0" fontId="0" fillId="5" borderId="0" xfId="0" applyFill="1" applyBorder="1"/>
    <xf numFmtId="0" fontId="2" fillId="3" borderId="7" xfId="0" applyFont="1" applyFill="1" applyBorder="1"/>
    <xf numFmtId="0" fontId="1" fillId="3" borderId="2" xfId="0" applyFont="1" applyFill="1" applyBorder="1"/>
    <xf numFmtId="0" fontId="1" fillId="0" borderId="0" xfId="0" applyFont="1" applyFill="1" applyBorder="1" applyAlignment="1"/>
    <xf numFmtId="0" fontId="2" fillId="0" borderId="9" xfId="0" applyFont="1" applyBorder="1"/>
    <xf numFmtId="0" fontId="2" fillId="3" borderId="7" xfId="0" applyFont="1" applyFill="1" applyBorder="1" applyAlignment="1"/>
    <xf numFmtId="0" fontId="6" fillId="3" borderId="7" xfId="0" applyFont="1" applyFill="1" applyBorder="1" applyAlignment="1"/>
    <xf numFmtId="0" fontId="3" fillId="4" borderId="11" xfId="0" applyFont="1" applyFill="1" applyBorder="1"/>
    <xf numFmtId="0" fontId="3" fillId="4" borderId="12" xfId="0" applyFont="1" applyFill="1" applyBorder="1"/>
    <xf numFmtId="0" fontId="0" fillId="0" borderId="12" xfId="0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 applyAlignment="1"/>
    <xf numFmtId="0" fontId="0" fillId="3" borderId="13" xfId="0" applyFill="1" applyBorder="1" applyAlignment="1">
      <alignment horizontal="left"/>
    </xf>
    <xf numFmtId="0" fontId="0" fillId="0" borderId="17" xfId="0" applyBorder="1"/>
    <xf numFmtId="0" fontId="3" fillId="2" borderId="19" xfId="0" applyFont="1" applyFill="1" applyBorder="1" applyAlignment="1">
      <alignment horizontal="left"/>
    </xf>
    <xf numFmtId="0" fontId="1" fillId="2" borderId="20" xfId="0" applyFont="1" applyFill="1" applyBorder="1" applyAlignment="1"/>
    <xf numFmtId="0" fontId="1" fillId="2" borderId="21" xfId="0" applyFont="1" applyFill="1" applyBorder="1"/>
    <xf numFmtId="0" fontId="1" fillId="2" borderId="22" xfId="0" applyFont="1" applyFill="1" applyBorder="1" applyAlignment="1"/>
    <xf numFmtId="0" fontId="0" fillId="0" borderId="23" xfId="0" applyBorder="1"/>
    <xf numFmtId="0" fontId="1" fillId="2" borderId="27" xfId="0" applyFont="1" applyFill="1" applyBorder="1"/>
    <xf numFmtId="0" fontId="1" fillId="2" borderId="28" xfId="0" applyFont="1" applyFill="1" applyBorder="1" applyAlignment="1"/>
    <xf numFmtId="0" fontId="2" fillId="3" borderId="27" xfId="0" applyFont="1" applyFill="1" applyBorder="1"/>
    <xf numFmtId="0" fontId="1" fillId="0" borderId="29" xfId="0" applyFont="1" applyFill="1" applyBorder="1" applyAlignment="1"/>
    <xf numFmtId="0" fontId="5" fillId="3" borderId="27" xfId="0" applyFont="1" applyFill="1" applyBorder="1" applyAlignment="1">
      <alignment horizontal="left"/>
    </xf>
    <xf numFmtId="0" fontId="0" fillId="3" borderId="30" xfId="0" applyFill="1" applyBorder="1"/>
    <xf numFmtId="0" fontId="2" fillId="3" borderId="30" xfId="0" applyFont="1" applyFill="1" applyBorder="1"/>
    <xf numFmtId="0" fontId="6" fillId="3" borderId="27" xfId="0" applyFont="1" applyFill="1" applyBorder="1" applyAlignment="1">
      <alignment horizontal="left"/>
    </xf>
    <xf numFmtId="0" fontId="0" fillId="0" borderId="29" xfId="0" applyBorder="1"/>
    <xf numFmtId="0" fontId="0" fillId="3" borderId="27" xfId="0" applyFill="1" applyBorder="1" applyAlignment="1">
      <alignment horizontal="left"/>
    </xf>
    <xf numFmtId="0" fontId="0" fillId="0" borderId="33" xfId="0" applyBorder="1"/>
    <xf numFmtId="0" fontId="2" fillId="3" borderId="34" xfId="0" applyFont="1" applyFill="1" applyBorder="1"/>
    <xf numFmtId="0" fontId="2" fillId="0" borderId="33" xfId="0" applyFont="1" applyFill="1" applyBorder="1"/>
    <xf numFmtId="0" fontId="2" fillId="3" borderId="35" xfId="0" applyFont="1" applyFill="1" applyBorder="1"/>
    <xf numFmtId="0" fontId="3" fillId="2" borderId="36" xfId="0" applyFont="1" applyFill="1" applyBorder="1" applyAlignment="1">
      <alignment horizontal="left"/>
    </xf>
    <xf numFmtId="0" fontId="1" fillId="2" borderId="37" xfId="0" applyFont="1" applyFill="1" applyBorder="1" applyAlignment="1"/>
    <xf numFmtId="0" fontId="2" fillId="3" borderId="27" xfId="0" applyFont="1" applyFill="1" applyBorder="1" applyAlignment="1">
      <alignment horizontal="left"/>
    </xf>
    <xf numFmtId="0" fontId="2" fillId="3" borderId="30" xfId="0" applyFont="1" applyFill="1" applyBorder="1" applyAlignment="1"/>
    <xf numFmtId="0" fontId="2" fillId="3" borderId="32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2" fillId="3" borderId="34" xfId="0" applyFont="1" applyFill="1" applyBorder="1" applyAlignment="1"/>
    <xf numFmtId="0" fontId="2" fillId="3" borderId="35" xfId="0" applyFont="1" applyFill="1" applyBorder="1" applyAlignment="1"/>
    <xf numFmtId="0" fontId="2" fillId="3" borderId="39" xfId="0" applyFont="1" applyFill="1" applyBorder="1"/>
    <xf numFmtId="0" fontId="2" fillId="0" borderId="40" xfId="0" applyFont="1" applyBorder="1"/>
    <xf numFmtId="0" fontId="2" fillId="0" borderId="41" xfId="0" applyFont="1" applyBorder="1"/>
    <xf numFmtId="0" fontId="2" fillId="3" borderId="42" xfId="0" applyFont="1" applyFill="1" applyBorder="1"/>
    <xf numFmtId="0" fontId="0" fillId="0" borderId="7" xfId="0" applyFont="1" applyBorder="1"/>
    <xf numFmtId="0" fontId="2" fillId="3" borderId="18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4" fillId="3" borderId="32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H30" sqref="H30"/>
    </sheetView>
  </sheetViews>
  <sheetFormatPr defaultRowHeight="15" x14ac:dyDescent="0.25"/>
  <cols>
    <col min="2" max="2" width="26.85546875" customWidth="1"/>
    <col min="3" max="3" width="1.42578125" customWidth="1"/>
    <col min="5" max="5" width="1.28515625" customWidth="1"/>
    <col min="7" max="7" width="1.7109375" customWidth="1"/>
    <col min="9" max="9" width="1.140625" customWidth="1"/>
  </cols>
  <sheetData>
    <row r="1" spans="1:10" ht="9" customHeight="1" thickBot="1" x14ac:dyDescent="0.3">
      <c r="A1" s="13"/>
    </row>
    <row r="2" spans="1:10" ht="20.25" thickTop="1" thickBot="1" x14ac:dyDescent="0.35">
      <c r="A2" s="73" t="s">
        <v>23</v>
      </c>
      <c r="B2" s="74"/>
      <c r="C2" s="74"/>
      <c r="D2" s="74"/>
      <c r="E2" s="74"/>
      <c r="F2" s="74"/>
      <c r="G2" s="74"/>
      <c r="H2" s="74"/>
      <c r="I2" s="74"/>
      <c r="J2" s="75"/>
    </row>
    <row r="3" spans="1:10" ht="16.5" thickTop="1" thickBot="1" x14ac:dyDescent="0.3">
      <c r="A3" s="55"/>
      <c r="B3" s="36"/>
      <c r="C3" s="27"/>
      <c r="D3" s="38" t="s">
        <v>0</v>
      </c>
      <c r="E3" s="28"/>
      <c r="F3" s="37" t="s">
        <v>1</v>
      </c>
      <c r="G3" s="29"/>
      <c r="H3" s="39" t="s">
        <v>2</v>
      </c>
      <c r="I3" s="40"/>
      <c r="J3" s="56" t="s">
        <v>14</v>
      </c>
    </row>
    <row r="4" spans="1:10" ht="16.5" thickTop="1" thickBot="1" x14ac:dyDescent="0.3">
      <c r="A4" s="57" t="s">
        <v>8</v>
      </c>
      <c r="B4" s="12"/>
      <c r="C4" s="3"/>
      <c r="D4" s="25">
        <f>(D26)</f>
        <v>720</v>
      </c>
      <c r="E4" s="3"/>
      <c r="F4" s="25">
        <f>(F26)</f>
        <v>527.25</v>
      </c>
      <c r="G4" s="3"/>
      <c r="H4" s="25">
        <f>(H26)</f>
        <v>513</v>
      </c>
      <c r="I4" s="3"/>
      <c r="J4" s="58">
        <f>SUM(H4,F4,D4)</f>
        <v>1760.25</v>
      </c>
    </row>
    <row r="5" spans="1:10" ht="16.5" thickTop="1" thickBot="1" x14ac:dyDescent="0.3">
      <c r="A5" s="57" t="s">
        <v>4</v>
      </c>
      <c r="B5" s="12"/>
      <c r="C5" s="3"/>
      <c r="D5" s="25">
        <v>280</v>
      </c>
      <c r="E5" s="3"/>
      <c r="F5" s="25">
        <v>680</v>
      </c>
      <c r="G5" s="3"/>
      <c r="H5" s="25">
        <v>560</v>
      </c>
      <c r="I5" s="3"/>
      <c r="J5" s="58">
        <f>SUM(H5,F5,D5)</f>
        <v>1520</v>
      </c>
    </row>
    <row r="6" spans="1:10" ht="16.5" thickTop="1" thickBot="1" x14ac:dyDescent="0.3">
      <c r="A6" s="57" t="s">
        <v>9</v>
      </c>
      <c r="B6" s="9"/>
      <c r="C6" s="4"/>
      <c r="D6" s="26">
        <v>600</v>
      </c>
      <c r="E6" s="4"/>
      <c r="F6" s="26">
        <v>392.75</v>
      </c>
      <c r="G6" s="3"/>
      <c r="H6" s="26">
        <v>527</v>
      </c>
      <c r="I6" s="3"/>
      <c r="J6" s="58">
        <f>SUM(H6,F6,D6)</f>
        <v>1519.75</v>
      </c>
    </row>
    <row r="7" spans="1:10" ht="16.5" thickTop="1" thickBot="1" x14ac:dyDescent="0.3">
      <c r="A7" s="59" t="s">
        <v>10</v>
      </c>
      <c r="B7" s="60"/>
      <c r="C7" s="51"/>
      <c r="D7" s="61">
        <f>SUM(D4:D6)</f>
        <v>1600</v>
      </c>
      <c r="E7" s="51"/>
      <c r="F7" s="61">
        <f>SUM(F4:F6)</f>
        <v>1600</v>
      </c>
      <c r="G7" s="51"/>
      <c r="H7" s="61">
        <f>SUM(H4:H6)</f>
        <v>1600</v>
      </c>
      <c r="I7" s="51"/>
      <c r="J7" s="62">
        <f>SUM(D7:H7)</f>
        <v>4800</v>
      </c>
    </row>
    <row r="8" spans="1:10" ht="8.1" customHeight="1" thickTop="1" thickBot="1" x14ac:dyDescent="0.4">
      <c r="A8" s="30"/>
      <c r="B8" s="31"/>
      <c r="C8" s="31"/>
      <c r="D8" s="31"/>
      <c r="E8" s="31"/>
      <c r="F8" s="31"/>
      <c r="G8" s="31"/>
      <c r="H8" s="31"/>
      <c r="I8" s="31"/>
      <c r="J8" s="31"/>
    </row>
    <row r="9" spans="1:10" ht="15.75" thickTop="1" x14ac:dyDescent="0.25">
      <c r="A9" s="76" t="s">
        <v>22</v>
      </c>
      <c r="B9" s="77"/>
      <c r="C9" s="77"/>
      <c r="D9" s="77"/>
      <c r="E9" s="77"/>
      <c r="F9" s="77"/>
      <c r="G9" s="77"/>
      <c r="H9" s="77"/>
      <c r="I9" s="77"/>
      <c r="J9" s="78"/>
    </row>
    <row r="10" spans="1:10" ht="14.45" customHeight="1" x14ac:dyDescent="0.25">
      <c r="A10" s="41"/>
      <c r="B10" s="1"/>
      <c r="C10" s="18"/>
      <c r="D10" s="16" t="s">
        <v>0</v>
      </c>
      <c r="E10" s="19"/>
      <c r="F10" s="16" t="s">
        <v>1</v>
      </c>
      <c r="G10" s="20"/>
      <c r="H10" s="15" t="s">
        <v>2</v>
      </c>
      <c r="I10" s="20"/>
      <c r="J10" s="42" t="s">
        <v>3</v>
      </c>
    </row>
    <row r="11" spans="1:10" ht="15.75" thickBot="1" x14ac:dyDescent="0.3">
      <c r="A11" s="43" t="s">
        <v>17</v>
      </c>
      <c r="B11" s="22"/>
      <c r="C11" s="2"/>
      <c r="D11" s="23"/>
      <c r="E11" s="17"/>
      <c r="F11" s="23"/>
      <c r="G11" s="7"/>
      <c r="H11" s="23"/>
      <c r="I11" s="7"/>
      <c r="J11" s="44"/>
    </row>
    <row r="12" spans="1:10" ht="15.6" customHeight="1" thickTop="1" thickBot="1" x14ac:dyDescent="0.3">
      <c r="A12" s="45" t="s">
        <v>21</v>
      </c>
      <c r="B12" s="10"/>
      <c r="C12" s="5"/>
      <c r="D12" s="14">
        <v>142.5</v>
      </c>
      <c r="E12" s="7"/>
      <c r="F12" s="14"/>
      <c r="G12" s="3"/>
      <c r="H12" s="14"/>
      <c r="I12" s="3"/>
      <c r="J12" s="46">
        <f xml:space="preserve"> D12+F12+H12</f>
        <v>142.5</v>
      </c>
    </row>
    <row r="13" spans="1:10" ht="16.5" thickTop="1" thickBot="1" x14ac:dyDescent="0.3">
      <c r="A13" s="45" t="s">
        <v>20</v>
      </c>
      <c r="B13" s="10"/>
      <c r="C13" s="5"/>
      <c r="D13" s="67">
        <v>142.5</v>
      </c>
      <c r="E13" s="7"/>
      <c r="F13" s="14"/>
      <c r="G13" s="3"/>
      <c r="H13" s="14"/>
      <c r="I13" s="3"/>
      <c r="J13" s="46"/>
    </row>
    <row r="14" spans="1:10" ht="16.5" thickTop="1" thickBot="1" x14ac:dyDescent="0.3">
      <c r="A14" s="45" t="s">
        <v>29</v>
      </c>
      <c r="B14" s="10"/>
      <c r="C14" s="3"/>
      <c r="D14" s="14"/>
      <c r="E14" s="3"/>
      <c r="F14" s="14">
        <v>114</v>
      </c>
      <c r="G14" s="7"/>
      <c r="H14" s="14">
        <v>228</v>
      </c>
      <c r="I14" s="7"/>
      <c r="J14" s="46">
        <f xml:space="preserve"> D14+F14+H14</f>
        <v>342</v>
      </c>
    </row>
    <row r="15" spans="1:10" ht="16.5" thickTop="1" thickBot="1" x14ac:dyDescent="0.3">
      <c r="A15" s="45" t="s">
        <v>25</v>
      </c>
      <c r="B15" s="10"/>
      <c r="C15" s="3"/>
      <c r="D15" s="14"/>
      <c r="E15" s="3"/>
      <c r="F15" s="14">
        <v>128.25</v>
      </c>
      <c r="G15" s="7"/>
      <c r="H15" s="14"/>
      <c r="I15" s="7"/>
      <c r="J15" s="46">
        <f>SUM(D15:H15)</f>
        <v>128.25</v>
      </c>
    </row>
    <row r="16" spans="1:10" ht="16.5" thickTop="1" thickBot="1" x14ac:dyDescent="0.3">
      <c r="A16" s="79" t="s">
        <v>11</v>
      </c>
      <c r="B16" s="80"/>
      <c r="C16" s="8"/>
      <c r="D16" s="21">
        <f>SUM(D12:D14)</f>
        <v>285</v>
      </c>
      <c r="E16" s="4"/>
      <c r="F16" s="21">
        <f>SUM(F12:F15)</f>
        <v>242.25</v>
      </c>
      <c r="G16" s="3"/>
      <c r="H16" s="21">
        <f>SUM(H12:H15)</f>
        <v>228</v>
      </c>
      <c r="I16" s="3"/>
      <c r="J16" s="47">
        <f>SUM(J11:J14)</f>
        <v>484.5</v>
      </c>
    </row>
    <row r="17" spans="1:10" ht="16.5" thickTop="1" thickBot="1" x14ac:dyDescent="0.3">
      <c r="A17" s="48" t="s">
        <v>19</v>
      </c>
      <c r="B17" s="10"/>
      <c r="C17" s="3"/>
      <c r="D17" s="3"/>
      <c r="E17" s="3"/>
      <c r="F17" s="3"/>
      <c r="G17" s="7"/>
      <c r="H17" s="3"/>
      <c r="I17" s="7"/>
      <c r="J17" s="49"/>
    </row>
    <row r="18" spans="1:10" ht="16.5" thickTop="1" thickBot="1" x14ac:dyDescent="0.3">
      <c r="A18" s="50" t="s">
        <v>27</v>
      </c>
      <c r="B18" s="11"/>
      <c r="C18" s="8"/>
      <c r="D18" s="14">
        <v>85.5</v>
      </c>
      <c r="E18" s="3"/>
      <c r="F18" s="14">
        <v>57</v>
      </c>
      <c r="G18" s="3"/>
      <c r="H18" s="14">
        <v>57</v>
      </c>
      <c r="I18" s="3"/>
      <c r="J18" s="46">
        <f t="shared" ref="J18:J24" si="0">SUM(H18,F18,D18)</f>
        <v>199.5</v>
      </c>
    </row>
    <row r="19" spans="1:10" ht="16.5" thickTop="1" thickBot="1" x14ac:dyDescent="0.3">
      <c r="A19" s="50" t="s">
        <v>26</v>
      </c>
      <c r="B19" s="11"/>
      <c r="C19" s="3"/>
      <c r="D19" s="14">
        <v>0</v>
      </c>
      <c r="E19" s="3"/>
      <c r="F19" s="14">
        <v>28.5</v>
      </c>
      <c r="G19" s="3"/>
      <c r="H19" s="14">
        <v>28.5</v>
      </c>
      <c r="I19" s="3"/>
      <c r="J19" s="46">
        <f t="shared" si="0"/>
        <v>57</v>
      </c>
    </row>
    <row r="20" spans="1:10" ht="16.5" thickTop="1" thickBot="1" x14ac:dyDescent="0.3">
      <c r="A20" s="50" t="s">
        <v>5</v>
      </c>
      <c r="B20" s="11"/>
      <c r="C20" s="3"/>
      <c r="D20" s="14">
        <v>28.5</v>
      </c>
      <c r="E20" s="3"/>
      <c r="F20" s="14">
        <v>57</v>
      </c>
      <c r="G20" s="3"/>
      <c r="H20" s="14">
        <v>57</v>
      </c>
      <c r="I20" s="3"/>
      <c r="J20" s="46">
        <f t="shared" si="0"/>
        <v>142.5</v>
      </c>
    </row>
    <row r="21" spans="1:10" ht="16.5" thickTop="1" thickBot="1" x14ac:dyDescent="0.3">
      <c r="A21" s="50" t="s">
        <v>6</v>
      </c>
      <c r="B21" s="11"/>
      <c r="C21" s="3"/>
      <c r="D21" s="14">
        <v>28.5</v>
      </c>
      <c r="E21" s="3"/>
      <c r="F21" s="14">
        <v>28.5</v>
      </c>
      <c r="G21" s="3"/>
      <c r="H21" s="14">
        <v>28.5</v>
      </c>
      <c r="I21" s="3"/>
      <c r="J21" s="46">
        <f t="shared" si="0"/>
        <v>85.5</v>
      </c>
    </row>
    <row r="22" spans="1:10" ht="16.5" thickTop="1" thickBot="1" x14ac:dyDescent="0.3">
      <c r="A22" s="50" t="s">
        <v>7</v>
      </c>
      <c r="B22" s="11"/>
      <c r="C22" s="3"/>
      <c r="D22" s="14">
        <v>28.5</v>
      </c>
      <c r="E22" s="3"/>
      <c r="F22" s="14">
        <v>57</v>
      </c>
      <c r="G22" s="3"/>
      <c r="H22" s="14">
        <v>57</v>
      </c>
      <c r="I22" s="3"/>
      <c r="J22" s="46">
        <f t="shared" si="0"/>
        <v>142.5</v>
      </c>
    </row>
    <row r="23" spans="1:10" ht="16.5" thickTop="1" thickBot="1" x14ac:dyDescent="0.3">
      <c r="A23" s="50" t="s">
        <v>24</v>
      </c>
      <c r="B23" s="11"/>
      <c r="C23" s="3"/>
      <c r="D23" s="14">
        <v>93</v>
      </c>
      <c r="E23" s="3"/>
      <c r="F23" s="14">
        <v>0</v>
      </c>
      <c r="G23" s="3"/>
      <c r="H23" s="14">
        <v>0</v>
      </c>
      <c r="I23" s="3"/>
      <c r="J23" s="46">
        <f t="shared" si="0"/>
        <v>93</v>
      </c>
    </row>
    <row r="24" spans="1:10" ht="16.5" thickTop="1" thickBot="1" x14ac:dyDescent="0.3">
      <c r="A24" s="50" t="s">
        <v>28</v>
      </c>
      <c r="B24" s="11"/>
      <c r="C24" s="3"/>
      <c r="D24" s="14">
        <v>171</v>
      </c>
      <c r="E24" s="3"/>
      <c r="F24" s="14">
        <v>57</v>
      </c>
      <c r="G24" s="3"/>
      <c r="H24" s="14">
        <v>57</v>
      </c>
      <c r="I24" s="3"/>
      <c r="J24" s="46">
        <f t="shared" si="0"/>
        <v>285</v>
      </c>
    </row>
    <row r="25" spans="1:10" ht="16.5" thickTop="1" thickBot="1" x14ac:dyDescent="0.3">
      <c r="A25" s="79" t="s">
        <v>12</v>
      </c>
      <c r="B25" s="80"/>
      <c r="C25" s="8"/>
      <c r="D25" s="21">
        <f>SUM(D18:D24)</f>
        <v>435</v>
      </c>
      <c r="E25" s="4"/>
      <c r="F25" s="21">
        <f>SUM(F18:F24)</f>
        <v>285</v>
      </c>
      <c r="G25" s="3"/>
      <c r="H25" s="21">
        <f>SUM(H18:H24)</f>
        <v>285</v>
      </c>
      <c r="I25" s="3"/>
      <c r="J25" s="47">
        <f>SUM(J18:J24)</f>
        <v>1005</v>
      </c>
    </row>
    <row r="26" spans="1:10" ht="16.5" thickTop="1" thickBot="1" x14ac:dyDescent="0.3">
      <c r="A26" s="81" t="s">
        <v>18</v>
      </c>
      <c r="B26" s="82"/>
      <c r="C26" s="51"/>
      <c r="D26" s="52">
        <f>SUM(D25,D16)</f>
        <v>720</v>
      </c>
      <c r="E26" s="53"/>
      <c r="F26" s="52">
        <f>SUM(F25,F16)</f>
        <v>527.25</v>
      </c>
      <c r="G26" s="51"/>
      <c r="H26" s="52">
        <f>SUM(H25,H16)</f>
        <v>513</v>
      </c>
      <c r="I26" s="51"/>
      <c r="J26" s="54">
        <f>SUM(D26:I26)</f>
        <v>1760.25</v>
      </c>
    </row>
    <row r="27" spans="1:10" ht="15.75" thickTop="1" x14ac:dyDescent="0.25">
      <c r="A27" s="70" t="s">
        <v>4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0" ht="15.75" thickBot="1" x14ac:dyDescent="0.3">
      <c r="A28" s="32"/>
      <c r="B28" s="1"/>
      <c r="C28" s="18"/>
      <c r="D28" s="16" t="s">
        <v>0</v>
      </c>
      <c r="E28" s="19"/>
      <c r="F28" s="16" t="s">
        <v>1</v>
      </c>
      <c r="G28" s="20"/>
      <c r="H28" s="15" t="s">
        <v>2</v>
      </c>
      <c r="I28" s="20"/>
      <c r="J28" s="33" t="s">
        <v>3</v>
      </c>
    </row>
    <row r="29" spans="1:10" ht="16.5" thickTop="1" thickBot="1" x14ac:dyDescent="0.3">
      <c r="A29" s="34" t="s">
        <v>16</v>
      </c>
      <c r="B29" s="11"/>
      <c r="C29" s="3"/>
      <c r="D29" s="6">
        <v>280</v>
      </c>
      <c r="E29" s="3"/>
      <c r="F29" s="6">
        <v>540</v>
      </c>
      <c r="G29" s="3"/>
      <c r="H29" s="6">
        <v>560</v>
      </c>
      <c r="I29" s="3"/>
      <c r="J29" s="35">
        <f>SUM(H29,F29,D29)</f>
        <v>1380</v>
      </c>
    </row>
    <row r="30" spans="1:10" ht="16.5" thickTop="1" thickBot="1" x14ac:dyDescent="0.3">
      <c r="A30" s="34" t="s">
        <v>15</v>
      </c>
      <c r="B30" s="11"/>
      <c r="C30" s="3"/>
      <c r="D30" s="6"/>
      <c r="E30" s="3"/>
      <c r="F30" s="6">
        <v>140</v>
      </c>
      <c r="G30" s="3"/>
      <c r="H30" s="6"/>
      <c r="I30" s="3"/>
      <c r="J30" s="35">
        <f>SUM(D30:H30)</f>
        <v>140</v>
      </c>
    </row>
    <row r="31" spans="1:10" ht="15.75" thickTop="1" x14ac:dyDescent="0.25">
      <c r="A31" s="68" t="s">
        <v>13</v>
      </c>
      <c r="B31" s="69"/>
      <c r="C31" s="24"/>
      <c r="D31" s="63">
        <f>SUM(D29:D30)</f>
        <v>280</v>
      </c>
      <c r="E31" s="64"/>
      <c r="F31" s="63">
        <f>SUM(F29:F30)</f>
        <v>680</v>
      </c>
      <c r="G31" s="65"/>
      <c r="H31" s="63">
        <f>SUM(H29:H30)</f>
        <v>560</v>
      </c>
      <c r="I31" s="65"/>
      <c r="J31" s="66">
        <f>SUM(J29:J30)</f>
        <v>1520</v>
      </c>
    </row>
  </sheetData>
  <mergeCells count="7">
    <mergeCell ref="A31:B31"/>
    <mergeCell ref="A27:J27"/>
    <mergeCell ref="A2:J2"/>
    <mergeCell ref="A9:J9"/>
    <mergeCell ref="A16:B16"/>
    <mergeCell ref="A25:B25"/>
    <mergeCell ref="A26:B26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517DA2CA0204DA9168196EFBBF818" ma:contentTypeVersion="9" ma:contentTypeDescription="Een nieuw document maken." ma:contentTypeScope="" ma:versionID="54d8aa0f5bdade074a735b5bb5265e2c">
  <xsd:schema xmlns:xsd="http://www.w3.org/2001/XMLSchema" xmlns:xs="http://www.w3.org/2001/XMLSchema" xmlns:p="http://schemas.microsoft.com/office/2006/metadata/properties" xmlns:ns2="29583bf0-b627-4595-99a2-f2236dd1530b" xmlns:ns3="24331fba-2f8c-4bb6-a755-75c292ecbbad" targetNamespace="http://schemas.microsoft.com/office/2006/metadata/properties" ma:root="true" ma:fieldsID="1e55cdd16e0dbd8129815d13df46da53" ns2:_="" ns3:_="">
    <xsd:import namespace="29583bf0-b627-4595-99a2-f2236dd1530b"/>
    <xsd:import namespace="24331fba-2f8c-4bb6-a755-75c292ecb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3bf0-b627-4595-99a2-f2236dd15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31fba-2f8c-4bb6-a755-75c292ecbb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887E9-08F5-45F3-8EC0-0C3334599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3DAE36-EC77-4EF5-A100-A04248DD86CC}">
  <ds:schemaRefs>
    <ds:schemaRef ds:uri="29583bf0-b627-4595-99a2-f2236dd1530b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4331fba-2f8c-4bb6-a755-75c292ecbbad"/>
  </ds:schemaRefs>
</ds:datastoreItem>
</file>

<file path=customXml/itemProps3.xml><?xml version="1.0" encoding="utf-8"?>
<ds:datastoreItem xmlns:ds="http://schemas.openxmlformats.org/officeDocument/2006/customXml" ds:itemID="{B77B48A3-71B9-49DD-9993-9EB0B4648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83bf0-b627-4595-99a2-f2236dd1530b"/>
    <ds:schemaRef ds:uri="24331fba-2f8c-4bb6-a755-75c292ecb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TOP model SW 20_23</vt:lpstr>
    </vt:vector>
  </TitlesOfParts>
  <Manager/>
  <Company>Albeda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Joost Bijloo</dc:creator>
  <cp:keywords/>
  <dc:description/>
  <cp:lastModifiedBy>Yoeri van Oosterhout</cp:lastModifiedBy>
  <cp:revision/>
  <cp:lastPrinted>2020-02-04T12:15:34Z</cp:lastPrinted>
  <dcterms:created xsi:type="dcterms:W3CDTF">2018-06-04T14:02:31Z</dcterms:created>
  <dcterms:modified xsi:type="dcterms:W3CDTF">2022-06-17T09:05:10Z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0x01010006E517DA2CA0204DA9168196EFBBF818</vt:lpwstr>
  </property>
  <property fmtid="{D5CDD505-2E9C-101B-9397-08002B2CF9AE}" pid="3" name="Order">
    <vt:r8>39600</vt:r8>
  </property>
</Properties>
</file>